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<sst xmlns="http://schemas.openxmlformats.org/spreadsheetml/2006/main" count="29" uniqueCount="24">
  <si>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</si>
  <si>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</si>
  <si>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</si>
  <si>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</si>
  <si>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</si>
  <si>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</si>
  <si>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</si>
  <si>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</si>
  <si>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</si>
  <si>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</si>
  <si>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</si>
  <si>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</si>
  <si>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</si>
  <si>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 xml:space="preserve">TOTAL </t>
  </si>
  <si>
    <t>ADICCIONALES</t>
  </si>
  <si>
    <t>IMPORTE NETO A COBRAR</t>
  </si>
  <si>
    <t>ASISTENCIA</t>
  </si>
  <si>
    <t>OSPECON</t>
  </si>
  <si>
    <t>SINDICATO</t>
  </si>
  <si>
    <t>Seguro Vida UOCRA</t>
  </si>
  <si>
    <t xml:space="preserve">FERIADO </t>
  </si>
  <si>
    <t>HORAS Categoría Ayudante</t>
  </si>
  <si>
    <t>Suma No Remunerativa</t>
  </si>
  <si>
    <t>LIQUIDACION HABERES  MAYO DE 2011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</si>
</sst>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44" fontId="4" fillId="0" borderId="15" xfId="18" applyFont="1" applyBorder="1" applyAlignment="1">
      <alignment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168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22" xfId="18" applyFont="1" applyBorder="1" applyAlignment="1">
      <alignment/>
    </xf>
    <xf numFmtId="15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/>
    </xf>
    <xf numFmtId="44" fontId="4" fillId="0" borderId="0" xfId="18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left" vertical="center"/>
    </xf>
    <xf numFmtId="9" fontId="4" fillId="0" borderId="0" xfId="18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5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3" xfId="15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4" fontId="4" fillId="0" borderId="29" xfId="18" applyFont="1" applyBorder="1" applyAlignment="1">
      <alignment/>
    </xf>
    <xf numFmtId="44" fontId="4" fillId="0" borderId="30" xfId="18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5" xfId="18" applyFont="1" applyFill="1" applyBorder="1" applyAlignment="1">
      <alignment/>
    </xf>
    <xf numFmtId="44" fontId="4" fillId="2" borderId="12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67"/>
  <sheetViews>
    <sheetView tabSelected="1" workbookViewId="0" topLeftCell="A13">
      <selection activeCell="C12" sqref="C12"/>
    </sheetView>
  </sheetViews>
  <sheetFormatPr defaultColWidth="11.421875" defaultRowHeight="12.75"/>
  <cols>
    <col min="2" max="2" width="26.00390625" style="0" customWidth="1"/>
  </cols>
  <sheetData>
    <row r="3" ht="13.5" thickBot="1"/>
    <row r="4" spans="2:5" ht="12.75">
      <c r="B4" s="72" t="s">
        <v>0</v>
      </c>
      <c r="C4" s="73"/>
      <c r="D4" s="73"/>
      <c r="E4" s="74"/>
    </row>
    <row r="5" spans="2:5" ht="12.75">
      <c r="B5" s="75" t="s">
        <v>1</v>
      </c>
      <c r="C5" s="76"/>
      <c r="D5" s="76"/>
      <c r="E5" s="77"/>
    </row>
    <row r="6" spans="2:5" ht="12.75">
      <c r="B6" s="75" t="s">
        <v>2</v>
      </c>
      <c r="C6" s="76"/>
      <c r="D6" s="76"/>
      <c r="E6" s="77"/>
    </row>
    <row r="7" spans="2:5" ht="12.75">
      <c r="B7" s="78" t="s">
        <v>3</v>
      </c>
      <c r="C7" s="79"/>
      <c r="D7" s="79"/>
      <c r="E7" s="80"/>
    </row>
    <row r="8" spans="2:5" ht="13.5" thickBot="1">
      <c r="B8" s="81"/>
      <c r="C8" s="82"/>
      <c r="D8" s="82"/>
      <c r="E8" s="83"/>
    </row>
    <row r="9" spans="2:5" ht="12.75">
      <c r="B9" s="94" t="s">
        <v>23</v>
      </c>
      <c r="C9" s="95"/>
      <c r="D9" s="95"/>
      <c r="E9" s="96"/>
    </row>
    <row r="10" spans="2:5" ht="13.5" thickBot="1">
      <c r="B10" s="97"/>
      <c r="C10" s="98"/>
      <c r="D10" s="98"/>
      <c r="E10" s="99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12" ht="12.75">
      <c r="B12" s="5" t="s">
        <v>21</v>
      </c>
      <c r="C12" s="6">
        <v>188</v>
      </c>
      <c r="D12" s="47">
        <v>12.89</v>
      </c>
      <c r="E12" s="8">
        <f>C12*D12</f>
        <v>2423.32</v>
      </c>
      <c r="F12" s="49"/>
      <c r="I12" s="68"/>
      <c r="J12" s="69"/>
      <c r="K12" s="69"/>
      <c r="L12" s="69"/>
    </row>
    <row r="13" spans="2:13" ht="12.75">
      <c r="B13" s="5" t="s">
        <v>20</v>
      </c>
      <c r="C13" s="6">
        <v>16</v>
      </c>
      <c r="D13" s="47">
        <f>D12</f>
        <v>12.89</v>
      </c>
      <c r="E13" s="8">
        <f>C13*D13</f>
        <v>206.24</v>
      </c>
      <c r="F13" s="51"/>
      <c r="H13" s="70"/>
      <c r="I13" s="70"/>
      <c r="J13" s="70"/>
      <c r="K13" s="70"/>
      <c r="L13" s="70"/>
      <c r="M13" s="70"/>
    </row>
    <row r="14" spans="2:13" ht="12.75">
      <c r="B14" s="5" t="s">
        <v>16</v>
      </c>
      <c r="C14" s="9">
        <v>0.2</v>
      </c>
      <c r="D14" s="7"/>
      <c r="E14" s="8">
        <f>(E12+E13)*20%</f>
        <v>525.9120000000001</v>
      </c>
      <c r="F14" s="51"/>
      <c r="H14" s="70"/>
      <c r="I14" s="70"/>
      <c r="J14" s="70"/>
      <c r="K14" s="70"/>
      <c r="L14" s="70"/>
      <c r="M14" s="70"/>
    </row>
    <row r="15" spans="2:13" ht="12.75">
      <c r="B15" s="10"/>
      <c r="C15" s="11"/>
      <c r="D15" s="12"/>
      <c r="E15" s="8"/>
      <c r="F15" s="48"/>
      <c r="H15" s="70"/>
      <c r="I15" s="70"/>
      <c r="J15" s="70"/>
      <c r="K15" s="70"/>
      <c r="L15" s="70"/>
      <c r="M15" s="70"/>
    </row>
    <row r="16" spans="2:12" ht="12.75">
      <c r="B16" s="13"/>
      <c r="C16" s="6" t="s">
        <v>5</v>
      </c>
      <c r="D16" s="7" t="s">
        <v>5</v>
      </c>
      <c r="E16" s="14"/>
      <c r="F16" s="48"/>
      <c r="H16" s="70"/>
      <c r="I16" s="60"/>
      <c r="J16" s="61"/>
      <c r="K16" s="62"/>
      <c r="L16" s="62"/>
    </row>
    <row r="17" spans="2:12" ht="12.75">
      <c r="B17" s="100" t="s">
        <v>7</v>
      </c>
      <c r="C17" s="15"/>
      <c r="D17" s="16"/>
      <c r="E17" s="101">
        <f>SUM(E12:E16)</f>
        <v>3155.4720000000007</v>
      </c>
      <c r="F17" s="48"/>
      <c r="I17" s="63"/>
      <c r="J17" s="61"/>
      <c r="K17" s="64"/>
      <c r="L17" s="62"/>
    </row>
    <row r="18" spans="2:12" ht="13.5" thickBot="1">
      <c r="B18" s="100"/>
      <c r="C18" s="15"/>
      <c r="D18" s="16"/>
      <c r="E18" s="102"/>
      <c r="F18" s="50"/>
      <c r="I18" s="60"/>
      <c r="J18" s="61"/>
      <c r="K18" s="62"/>
      <c r="L18" s="62"/>
    </row>
    <row r="19" spans="2:12" ht="12.75">
      <c r="B19" s="17" t="s">
        <v>8</v>
      </c>
      <c r="C19" s="18" t="s">
        <v>9</v>
      </c>
      <c r="D19" s="19" t="s">
        <v>6</v>
      </c>
      <c r="E19" s="20"/>
      <c r="I19" s="60"/>
      <c r="J19" s="60"/>
      <c r="K19" s="64"/>
      <c r="L19" s="62"/>
    </row>
    <row r="20" spans="2:12" ht="12.75">
      <c r="B20" s="21" t="s">
        <v>10</v>
      </c>
      <c r="C20" s="22">
        <v>11</v>
      </c>
      <c r="D20" s="23">
        <f>E17*11%</f>
        <v>347.10192000000006</v>
      </c>
      <c r="E20" s="24"/>
      <c r="I20" s="65"/>
      <c r="J20" s="61"/>
      <c r="K20" s="62"/>
      <c r="L20" s="62"/>
    </row>
    <row r="21" spans="2:13" ht="12.75">
      <c r="B21" s="21" t="s">
        <v>11</v>
      </c>
      <c r="C21" s="6">
        <v>3</v>
      </c>
      <c r="D21" s="23">
        <f>E17*3%</f>
        <v>94.66416000000001</v>
      </c>
      <c r="E21" s="24"/>
      <c r="H21" s="70"/>
      <c r="I21" s="70"/>
      <c r="J21" s="70"/>
      <c r="K21" s="70"/>
      <c r="L21" s="70"/>
      <c r="M21" s="70"/>
    </row>
    <row r="22" spans="2:13" ht="12.75">
      <c r="B22" s="21" t="s">
        <v>17</v>
      </c>
      <c r="C22" s="25">
        <v>3</v>
      </c>
      <c r="D22" s="23">
        <f>(E17+E34)*3%</f>
        <v>109.96416000000002</v>
      </c>
      <c r="E22" s="26"/>
      <c r="H22" s="70"/>
      <c r="I22" s="70"/>
      <c r="J22" s="70"/>
      <c r="K22" s="70"/>
      <c r="L22" s="70"/>
      <c r="M22" s="70"/>
    </row>
    <row r="23" spans="2:13" ht="12.75">
      <c r="B23" s="21" t="s">
        <v>18</v>
      </c>
      <c r="C23" s="57">
        <v>2.5</v>
      </c>
      <c r="D23" s="23">
        <f>(E17)*2.5%</f>
        <v>78.88680000000002</v>
      </c>
      <c r="E23" s="26"/>
      <c r="H23" s="70"/>
      <c r="I23" s="70"/>
      <c r="J23" s="70"/>
      <c r="K23" s="70"/>
      <c r="L23" s="70"/>
      <c r="M23" s="70"/>
    </row>
    <row r="24" spans="2:13" ht="12.75">
      <c r="B24" s="21" t="s">
        <v>19</v>
      </c>
      <c r="C24" s="27">
        <v>46.88</v>
      </c>
      <c r="D24" s="29">
        <f>C24</f>
        <v>46.88</v>
      </c>
      <c r="E24" s="26"/>
      <c r="H24" s="70"/>
      <c r="I24" s="70"/>
      <c r="J24" s="70"/>
      <c r="K24" s="70"/>
      <c r="L24" s="70"/>
      <c r="M24" s="70"/>
    </row>
    <row r="25" spans="2:13" ht="12.75">
      <c r="B25" s="21"/>
      <c r="C25" s="27"/>
      <c r="D25" s="29"/>
      <c r="E25" s="26"/>
      <c r="H25" s="70"/>
      <c r="I25" s="70"/>
      <c r="J25" s="70"/>
      <c r="K25" s="70"/>
      <c r="L25" s="70"/>
      <c r="M25" s="70"/>
    </row>
    <row r="26" spans="2:13" ht="12.75">
      <c r="B26" s="21"/>
      <c r="C26" s="27"/>
      <c r="D26" s="29"/>
      <c r="E26" s="26"/>
      <c r="H26" s="70"/>
      <c r="I26" s="70"/>
      <c r="J26" s="70"/>
      <c r="K26" s="70"/>
      <c r="L26" s="70"/>
      <c r="M26" s="70"/>
    </row>
    <row r="27" spans="2:13" ht="12.75">
      <c r="B27" s="21"/>
      <c r="C27" s="27"/>
      <c r="D27" s="29"/>
      <c r="E27" s="26"/>
      <c r="H27" s="70"/>
      <c r="I27" s="70"/>
      <c r="J27" s="70"/>
      <c r="K27" s="70"/>
      <c r="L27" s="70"/>
      <c r="M27" s="70"/>
    </row>
    <row r="28" spans="2:13" ht="12.75">
      <c r="B28" s="21"/>
      <c r="C28" s="27"/>
      <c r="D28" s="29"/>
      <c r="E28" s="26"/>
      <c r="H28" s="70"/>
      <c r="I28" s="70"/>
      <c r="J28" s="70"/>
      <c r="K28" s="70"/>
      <c r="L28" s="70"/>
      <c r="M28" s="70"/>
    </row>
    <row r="29" spans="2:13" ht="12.75">
      <c r="B29" s="21"/>
      <c r="C29" s="27"/>
      <c r="D29" s="23"/>
      <c r="E29" s="26"/>
      <c r="H29" s="70"/>
      <c r="I29" s="70"/>
      <c r="J29" s="70"/>
      <c r="K29" s="70"/>
      <c r="L29" s="70"/>
      <c r="M29" s="70"/>
    </row>
    <row r="30" spans="2:13" ht="12.75">
      <c r="B30" s="21"/>
      <c r="C30" s="27"/>
      <c r="D30" s="23"/>
      <c r="E30" s="26"/>
      <c r="H30" s="70"/>
      <c r="I30" s="70"/>
      <c r="J30" s="70"/>
      <c r="K30" s="70"/>
      <c r="L30" s="70"/>
      <c r="M30" s="70"/>
    </row>
    <row r="31" spans="2:13" ht="13.5" thickBot="1">
      <c r="B31" s="28" t="s">
        <v>12</v>
      </c>
      <c r="C31" s="30"/>
      <c r="D31" s="26"/>
      <c r="E31" s="31">
        <f>SUM(D20:D30)</f>
        <v>677.4970400000001</v>
      </c>
      <c r="H31" s="70"/>
      <c r="I31" s="70"/>
      <c r="J31" s="70"/>
      <c r="K31" s="70"/>
      <c r="L31" s="70"/>
      <c r="M31" s="70"/>
    </row>
    <row r="32" spans="2:13" ht="12.75">
      <c r="B32" s="32"/>
      <c r="C32" s="33"/>
      <c r="D32" s="19" t="s">
        <v>6</v>
      </c>
      <c r="E32" s="34">
        <f>E17-E31</f>
        <v>2477.9749600000005</v>
      </c>
      <c r="H32" s="70"/>
      <c r="I32" s="70"/>
      <c r="J32" s="70"/>
      <c r="K32" s="70"/>
      <c r="L32" s="70"/>
      <c r="M32" s="70"/>
    </row>
    <row r="33" spans="2:13" ht="12.75">
      <c r="B33" s="35"/>
      <c r="C33" s="36"/>
      <c r="D33" s="29"/>
      <c r="E33" s="26"/>
      <c r="H33" s="70"/>
      <c r="I33" s="70"/>
      <c r="J33" s="70"/>
      <c r="K33" s="70"/>
      <c r="L33" s="70"/>
      <c r="M33" s="70"/>
    </row>
    <row r="34" spans="2:13" ht="12.75">
      <c r="B34" s="71" t="s">
        <v>22</v>
      </c>
      <c r="C34" s="38"/>
      <c r="D34" s="39"/>
      <c r="E34" s="26">
        <v>510</v>
      </c>
      <c r="H34" s="70"/>
      <c r="I34" s="70"/>
      <c r="J34" s="70"/>
      <c r="K34" s="70"/>
      <c r="L34" s="70"/>
      <c r="M34" s="70"/>
    </row>
    <row r="35" spans="2:13" ht="12.75">
      <c r="B35" s="58"/>
      <c r="C35" s="38"/>
      <c r="D35" s="39"/>
      <c r="E35" s="59"/>
      <c r="H35" s="70"/>
      <c r="I35" s="70"/>
      <c r="J35" s="70"/>
      <c r="K35" s="70"/>
      <c r="L35" s="70"/>
      <c r="M35" s="70"/>
    </row>
    <row r="36" spans="2:13" ht="12.75">
      <c r="B36" s="58"/>
      <c r="C36" s="38"/>
      <c r="D36" s="39"/>
      <c r="E36" s="59"/>
      <c r="H36" s="70"/>
      <c r="I36" s="70"/>
      <c r="J36" s="70"/>
      <c r="K36" s="70"/>
      <c r="L36" s="70"/>
      <c r="M36" s="70"/>
    </row>
    <row r="37" spans="2:13" ht="12.75">
      <c r="B37" s="58"/>
      <c r="C37" s="38"/>
      <c r="D37" s="39"/>
      <c r="E37" s="59"/>
      <c r="H37" s="70"/>
      <c r="I37" s="70"/>
      <c r="J37" s="70"/>
      <c r="K37" s="70"/>
      <c r="L37" s="70"/>
      <c r="M37" s="70"/>
    </row>
    <row r="38" spans="2:13" ht="12.75">
      <c r="B38" s="58"/>
      <c r="C38" s="38"/>
      <c r="D38" s="39"/>
      <c r="E38" s="59"/>
      <c r="H38" s="70"/>
      <c r="I38" s="70"/>
      <c r="J38" s="70"/>
      <c r="K38" s="70"/>
      <c r="L38" s="70"/>
      <c r="M38" s="70"/>
    </row>
    <row r="39" spans="2:13" ht="12.75">
      <c r="B39" s="58"/>
      <c r="C39" s="38"/>
      <c r="D39" s="39"/>
      <c r="E39" s="59"/>
      <c r="H39" s="70"/>
      <c r="I39" s="70"/>
      <c r="J39" s="70"/>
      <c r="K39" s="70"/>
      <c r="L39" s="70"/>
      <c r="M39" s="70"/>
    </row>
    <row r="40" spans="2:13" ht="12.75">
      <c r="B40" s="37" t="s">
        <v>13</v>
      </c>
      <c r="C40" s="38"/>
      <c r="D40" s="39"/>
      <c r="E40" s="84">
        <f>SUM(E33:E39)</f>
        <v>510</v>
      </c>
      <c r="H40" s="70"/>
      <c r="I40" s="70"/>
      <c r="J40" s="70"/>
      <c r="K40" s="70"/>
      <c r="L40" s="70"/>
      <c r="M40" s="70"/>
    </row>
    <row r="41" spans="2:12" ht="12.75">
      <c r="B41" s="40" t="s">
        <v>14</v>
      </c>
      <c r="C41" s="41"/>
      <c r="D41" s="42"/>
      <c r="E41" s="85"/>
      <c r="I41" s="66"/>
      <c r="J41" s="66"/>
      <c r="K41" s="66"/>
      <c r="L41" s="66"/>
    </row>
    <row r="42" spans="2:12" ht="12.75">
      <c r="B42" s="86" t="s">
        <v>15</v>
      </c>
      <c r="C42" s="87"/>
      <c r="D42" s="88"/>
      <c r="E42" s="92">
        <f>E17-E31+E40</f>
        <v>2987.9749600000005</v>
      </c>
      <c r="I42" s="67"/>
      <c r="J42" s="67"/>
      <c r="K42" s="67"/>
      <c r="L42" s="67"/>
    </row>
    <row r="43" spans="2:12" ht="13.5" thickBot="1">
      <c r="B43" s="89"/>
      <c r="C43" s="90"/>
      <c r="D43" s="91"/>
      <c r="E43" s="93"/>
      <c r="I43" s="67"/>
      <c r="J43" s="67"/>
      <c r="K43" s="67"/>
      <c r="L43" s="67"/>
    </row>
    <row r="44" spans="2:12" ht="13.5" thickBot="1">
      <c r="B44" s="43"/>
      <c r="C44" s="44"/>
      <c r="D44" s="44"/>
      <c r="E44" s="45"/>
      <c r="I44" s="67"/>
      <c r="J44" s="67"/>
      <c r="K44" s="67"/>
      <c r="L44" s="67"/>
    </row>
    <row r="45" spans="2:5" ht="12.75">
      <c r="B45" s="46"/>
      <c r="C45" s="46"/>
      <c r="D45" s="46"/>
      <c r="E45" s="46"/>
    </row>
    <row r="53" ht="12.75">
      <c r="B53" s="53"/>
    </row>
    <row r="55" spans="2:5" ht="12.75">
      <c r="B55" s="53"/>
      <c r="D55" s="52"/>
      <c r="E55" s="52"/>
    </row>
    <row r="56" spans="2:5" ht="12.75">
      <c r="B56" s="55"/>
      <c r="C56" s="52"/>
      <c r="D56" s="52"/>
      <c r="E56" s="52"/>
    </row>
    <row r="59" spans="2:5" ht="12.75">
      <c r="B59" s="54"/>
      <c r="E59" s="52"/>
    </row>
    <row r="61" spans="2:5" ht="12.75">
      <c r="B61" s="54"/>
      <c r="E61" s="52"/>
    </row>
    <row r="62" spans="2:5" ht="12.75">
      <c r="B62" s="54"/>
      <c r="E62" s="52"/>
    </row>
    <row r="63" spans="2:5" ht="12.75">
      <c r="B63" s="54"/>
      <c r="E63" s="52"/>
    </row>
    <row r="65" ht="12.75">
      <c r="E65" s="52"/>
    </row>
    <row r="67" spans="2:5" ht="12.75">
      <c r="B67" s="53"/>
      <c r="E67" s="56"/>
    </row>
  </sheetData>
  <mergeCells count="10">
    <mergeCell ref="E40:E41"/>
    <mergeCell ref="B42:D43"/>
    <mergeCell ref="E42:E43"/>
    <mergeCell ref="B9:E10"/>
    <mergeCell ref="B17:B18"/>
    <mergeCell ref="E17:E18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2011-06-10T17:35:49Z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