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50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<sst xmlns="http://schemas.openxmlformats.org/spreadsheetml/2006/main" count="28" uniqueCount="18">
  <si>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Planilla de calculo estimado del SUSS</t>
  </si>
  <si>
    <t>Sueldo bruto de los empleados:</t>
  </si>
  <si>
    <t>Aportes SS</t>
  </si>
  <si>
    <t>Jubilacion</t>
  </si>
  <si>
    <t>INSSJP</t>
  </si>
  <si>
    <t>ANSSAL</t>
  </si>
  <si>
    <t>Contribuciones SS</t>
  </si>
  <si>
    <t>Asig Fliares</t>
  </si>
  <si>
    <t>FNE</t>
  </si>
  <si>
    <t>Aporte OS</t>
  </si>
  <si>
    <t>Obra Social</t>
  </si>
  <si>
    <t>Contribucion OS</t>
  </si>
  <si>
    <t>ART</t>
  </si>
  <si>
    <t>Fijo por empl.</t>
  </si>
  <si>
    <t>a porcentaje</t>
  </si>
  <si>
    <t>Total a Pagar SUSS</t>
  </si>
  <si>
    <t>Subtotal</t>
  </si>
  <si>
    <t>www.econoblog.com.ar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</si>
</sst>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</numFmts>
  <fonts count="8"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6"/>
      <color indexed="12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17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4">
      <selection activeCell="B2" sqref="B2:G2"/>
    </sheetView>
  </sheetViews>
  <sheetFormatPr defaultColWidth="12" defaultRowHeight="15" customHeight="1"/>
  <cols>
    <col min="5" max="5" width="12" style="1" customWidth="1"/>
    <col min="7" max="7" width="12" style="1" customWidth="1"/>
  </cols>
  <sheetData>
    <row r="2" spans="2:7" ht="37.5" customHeight="1" thickBot="1">
      <c r="B2" s="32" t="s">
        <v>17</v>
      </c>
      <c r="C2" s="33"/>
      <c r="D2" s="33"/>
      <c r="E2" s="33"/>
      <c r="F2" s="33"/>
      <c r="G2" s="33"/>
    </row>
    <row r="3" spans="2:7" ht="29.25" customHeight="1">
      <c r="B3" s="13" t="s">
        <v>0</v>
      </c>
      <c r="C3" s="14"/>
      <c r="D3" s="14"/>
      <c r="E3" s="14"/>
      <c r="F3" s="14"/>
      <c r="G3" s="15"/>
    </row>
    <row r="4" spans="2:7" ht="15" customHeight="1" thickBot="1">
      <c r="B4" s="16"/>
      <c r="C4" s="17"/>
      <c r="D4" s="17"/>
      <c r="E4" s="17"/>
      <c r="F4" s="17"/>
      <c r="G4" s="18"/>
    </row>
    <row r="5" spans="2:7" ht="19.5" customHeight="1" thickBot="1">
      <c r="B5" s="22" t="s">
        <v>1</v>
      </c>
      <c r="C5" s="23"/>
      <c r="D5" s="23"/>
      <c r="E5" s="23"/>
      <c r="F5" s="24"/>
      <c r="G5" s="10">
        <v>4391.28</v>
      </c>
    </row>
    <row r="6" spans="2:7" ht="15" customHeight="1" thickBot="1">
      <c r="B6" s="16"/>
      <c r="C6" s="17"/>
      <c r="D6" s="17"/>
      <c r="E6" s="17"/>
      <c r="F6" s="17"/>
      <c r="G6" s="25"/>
    </row>
    <row r="7" spans="2:7" ht="15" customHeight="1" thickBot="1">
      <c r="B7" s="28" t="s">
        <v>2</v>
      </c>
      <c r="C7" s="29"/>
      <c r="D7" s="29"/>
      <c r="E7" s="29"/>
      <c r="F7" s="29"/>
      <c r="G7" s="26"/>
    </row>
    <row r="8" spans="2:7" ht="15" customHeight="1">
      <c r="B8" s="3" t="s">
        <v>3</v>
      </c>
      <c r="C8" s="4"/>
      <c r="D8" s="5">
        <v>0.11</v>
      </c>
      <c r="E8" s="6">
        <f>G5*D8</f>
        <v>483.0408</v>
      </c>
      <c r="F8" s="2"/>
      <c r="G8" s="26"/>
    </row>
    <row r="9" spans="2:7" ht="15" customHeight="1">
      <c r="B9" s="3" t="s">
        <v>4</v>
      </c>
      <c r="C9" s="4"/>
      <c r="D9" s="5">
        <v>0.03</v>
      </c>
      <c r="E9" s="6">
        <f>G5*D9</f>
        <v>131.73839999999998</v>
      </c>
      <c r="F9" s="2"/>
      <c r="G9" s="26"/>
    </row>
    <row r="10" spans="2:7" ht="15" customHeight="1" thickBot="1">
      <c r="B10" s="3" t="s">
        <v>5</v>
      </c>
      <c r="C10" s="4"/>
      <c r="D10" s="7">
        <v>0.001</v>
      </c>
      <c r="E10" s="6">
        <f>E9*10%</f>
        <v>13.173839999999998</v>
      </c>
      <c r="F10" s="2"/>
      <c r="G10" s="27"/>
    </row>
    <row r="11" spans="2:7" ht="15" customHeight="1" thickBot="1">
      <c r="B11" s="16"/>
      <c r="C11" s="17"/>
      <c r="D11" s="17"/>
      <c r="E11" s="17"/>
      <c r="F11" s="11" t="s">
        <v>16</v>
      </c>
      <c r="G11" s="10">
        <f>SUM(E8:E10)</f>
        <v>627.95304</v>
      </c>
    </row>
    <row r="12" spans="2:7" ht="15" customHeight="1" thickBot="1">
      <c r="B12" s="30"/>
      <c r="C12" s="31"/>
      <c r="D12" s="31"/>
      <c r="E12" s="31"/>
      <c r="F12" s="12"/>
      <c r="G12" s="26"/>
    </row>
    <row r="13" spans="2:7" ht="15" customHeight="1" thickBot="1">
      <c r="B13" s="28" t="s">
        <v>6</v>
      </c>
      <c r="C13" s="29"/>
      <c r="D13" s="29"/>
      <c r="E13" s="29"/>
      <c r="F13" s="29"/>
      <c r="G13" s="26"/>
    </row>
    <row r="14" spans="2:7" ht="15" customHeight="1">
      <c r="B14" s="3" t="s">
        <v>3</v>
      </c>
      <c r="C14" s="4"/>
      <c r="D14" s="7">
        <v>0.1017</v>
      </c>
      <c r="E14" s="8">
        <f>G5*D14</f>
        <v>446.59317599999997</v>
      </c>
      <c r="F14" s="2"/>
      <c r="G14" s="26"/>
    </row>
    <row r="15" spans="2:7" ht="15" customHeight="1">
      <c r="B15" s="3" t="s">
        <v>4</v>
      </c>
      <c r="C15" s="4"/>
      <c r="D15" s="7">
        <v>0.015</v>
      </c>
      <c r="E15" s="8">
        <f>G5*D15</f>
        <v>65.86919999999999</v>
      </c>
      <c r="F15" s="2"/>
      <c r="G15" s="26"/>
    </row>
    <row r="16" spans="2:7" ht="15" customHeight="1">
      <c r="B16" s="3" t="s">
        <v>7</v>
      </c>
      <c r="C16" s="4"/>
      <c r="D16" s="7">
        <v>0.0444</v>
      </c>
      <c r="E16" s="8">
        <f>G5*D16</f>
        <v>194.972832</v>
      </c>
      <c r="F16" s="2"/>
      <c r="G16" s="26"/>
    </row>
    <row r="17" spans="2:7" ht="15" customHeight="1">
      <c r="B17" s="3" t="s">
        <v>8</v>
      </c>
      <c r="C17" s="4"/>
      <c r="D17" s="7">
        <v>0.0089</v>
      </c>
      <c r="E17" s="8">
        <f>G5*D17</f>
        <v>39.082392</v>
      </c>
      <c r="F17" s="2"/>
      <c r="G17" s="26"/>
    </row>
    <row r="18" spans="2:7" ht="15" customHeight="1" thickBot="1">
      <c r="B18" s="3" t="s">
        <v>5</v>
      </c>
      <c r="C18" s="4"/>
      <c r="D18" s="7">
        <v>0.009</v>
      </c>
      <c r="E18" s="8">
        <f>E28*10%</f>
        <v>26.347679999999997</v>
      </c>
      <c r="F18" s="2"/>
      <c r="G18" s="27"/>
    </row>
    <row r="19" spans="2:7" ht="15" customHeight="1" thickBot="1">
      <c r="B19" s="16"/>
      <c r="C19" s="17"/>
      <c r="D19" s="17"/>
      <c r="E19" s="17"/>
      <c r="F19" s="11" t="s">
        <v>16</v>
      </c>
      <c r="G19" s="10">
        <f>SUM(E14:E18)</f>
        <v>772.86528</v>
      </c>
    </row>
    <row r="20" spans="2:7" ht="15" customHeight="1" thickBot="1">
      <c r="B20" s="30"/>
      <c r="C20" s="31"/>
      <c r="D20" s="31"/>
      <c r="E20" s="31"/>
      <c r="F20" s="12"/>
      <c r="G20" s="25"/>
    </row>
    <row r="21" spans="2:7" ht="15" customHeight="1" thickBot="1">
      <c r="B21" s="28" t="s">
        <v>9</v>
      </c>
      <c r="C21" s="29"/>
      <c r="D21" s="29"/>
      <c r="E21" s="29"/>
      <c r="F21" s="29"/>
      <c r="G21" s="26"/>
    </row>
    <row r="22" spans="2:7" ht="15" customHeight="1">
      <c r="B22" s="3" t="s">
        <v>10</v>
      </c>
      <c r="C22" s="4"/>
      <c r="D22" s="5">
        <v>0.03</v>
      </c>
      <c r="E22" s="8">
        <f>G5*D22</f>
        <v>131.73839999999998</v>
      </c>
      <c r="F22" s="2"/>
      <c r="G22" s="26"/>
    </row>
    <row r="23" spans="2:7" ht="15" customHeight="1">
      <c r="B23" s="3" t="s">
        <v>5</v>
      </c>
      <c r="C23" s="4"/>
      <c r="D23" s="7">
        <v>0.001</v>
      </c>
      <c r="E23" s="8">
        <f>E22*10%</f>
        <v>13.173839999999998</v>
      </c>
      <c r="F23" s="2"/>
      <c r="G23" s="26"/>
    </row>
    <row r="24" spans="2:7" ht="15" customHeight="1" thickBot="1">
      <c r="B24" s="3"/>
      <c r="C24" s="4"/>
      <c r="D24" s="7"/>
      <c r="E24" s="8"/>
      <c r="F24" s="2"/>
      <c r="G24" s="27"/>
    </row>
    <row r="25" spans="2:7" ht="15" customHeight="1" thickBot="1">
      <c r="B25" s="16"/>
      <c r="C25" s="17"/>
      <c r="D25" s="17"/>
      <c r="E25" s="17"/>
      <c r="F25" s="11" t="s">
        <v>16</v>
      </c>
      <c r="G25" s="10">
        <f>E22-E23+E24</f>
        <v>118.56455999999999</v>
      </c>
    </row>
    <row r="26" spans="2:7" ht="15" customHeight="1" thickBot="1">
      <c r="B26" s="30"/>
      <c r="C26" s="31"/>
      <c r="D26" s="31"/>
      <c r="E26" s="31"/>
      <c r="F26" s="12"/>
      <c r="G26" s="25"/>
    </row>
    <row r="27" spans="2:7" ht="15" customHeight="1" thickBot="1">
      <c r="B27" s="28" t="s">
        <v>11</v>
      </c>
      <c r="C27" s="29"/>
      <c r="D27" s="29"/>
      <c r="E27" s="29"/>
      <c r="F27" s="29"/>
      <c r="G27" s="26"/>
    </row>
    <row r="28" spans="2:7" ht="15" customHeight="1">
      <c r="B28" s="3" t="s">
        <v>10</v>
      </c>
      <c r="C28" s="4"/>
      <c r="D28" s="5">
        <v>0.06</v>
      </c>
      <c r="E28" s="8">
        <f>G5*D28</f>
        <v>263.47679999999997</v>
      </c>
      <c r="F28" s="2"/>
      <c r="G28" s="26"/>
    </row>
    <row r="29" spans="2:7" ht="15" customHeight="1">
      <c r="B29" s="3" t="s">
        <v>5</v>
      </c>
      <c r="C29" s="4"/>
      <c r="D29" s="7">
        <v>0.001</v>
      </c>
      <c r="E29" s="8">
        <f>E28*10%</f>
        <v>26.347679999999997</v>
      </c>
      <c r="F29" s="2"/>
      <c r="G29" s="26"/>
    </row>
    <row r="30" spans="2:7" ht="15" customHeight="1" thickBot="1">
      <c r="B30" s="3"/>
      <c r="C30" s="4"/>
      <c r="D30" s="7"/>
      <c r="E30" s="8"/>
      <c r="F30" s="2"/>
      <c r="G30" s="27"/>
    </row>
    <row r="31" spans="2:7" ht="15" customHeight="1" thickBot="1">
      <c r="B31" s="16"/>
      <c r="C31" s="17"/>
      <c r="D31" s="17"/>
      <c r="E31" s="17"/>
      <c r="F31" s="11" t="s">
        <v>16</v>
      </c>
      <c r="G31" s="10">
        <f>E28-E29+E30</f>
        <v>237.12911999999997</v>
      </c>
    </row>
    <row r="32" spans="2:7" ht="15" customHeight="1" thickBot="1">
      <c r="B32" s="30"/>
      <c r="C32" s="31"/>
      <c r="D32" s="31"/>
      <c r="E32" s="31"/>
      <c r="F32" s="12"/>
      <c r="G32" s="25"/>
    </row>
    <row r="33" spans="2:7" ht="15" customHeight="1" thickBot="1">
      <c r="B33" s="28" t="s">
        <v>12</v>
      </c>
      <c r="C33" s="29"/>
      <c r="D33" s="29"/>
      <c r="E33" s="29"/>
      <c r="F33" s="29"/>
      <c r="G33" s="26"/>
    </row>
    <row r="34" spans="2:7" ht="15" customHeight="1">
      <c r="B34" s="3" t="s">
        <v>13</v>
      </c>
      <c r="C34" s="8">
        <v>2.4</v>
      </c>
      <c r="D34" s="9">
        <v>3</v>
      </c>
      <c r="E34" s="8">
        <f>C34*D34</f>
        <v>7.199999999999999</v>
      </c>
      <c r="F34" s="2"/>
      <c r="G34" s="26"/>
    </row>
    <row r="35" spans="2:7" ht="15" customHeight="1" thickBot="1">
      <c r="B35" s="3" t="s">
        <v>14</v>
      </c>
      <c r="C35" s="4"/>
      <c r="D35" s="7">
        <v>0.13676</v>
      </c>
      <c r="E35" s="8">
        <f>G5*D35</f>
        <v>600.5514527999999</v>
      </c>
      <c r="F35" s="2"/>
      <c r="G35" s="27"/>
    </row>
    <row r="36" spans="2:7" ht="15" customHeight="1" thickBot="1">
      <c r="B36" s="16"/>
      <c r="C36" s="17"/>
      <c r="D36" s="17"/>
      <c r="E36" s="17"/>
      <c r="F36" s="11" t="s">
        <v>16</v>
      </c>
      <c r="G36" s="10">
        <f>E34+E35</f>
        <v>607.7514527999999</v>
      </c>
    </row>
    <row r="37" spans="2:7" ht="15" customHeight="1">
      <c r="B37" s="16"/>
      <c r="C37" s="17"/>
      <c r="D37" s="17"/>
      <c r="E37" s="17"/>
      <c r="F37" s="11"/>
      <c r="G37" s="25"/>
    </row>
    <row r="38" spans="2:7" ht="15" customHeight="1" thickBot="1">
      <c r="B38" s="30"/>
      <c r="C38" s="31"/>
      <c r="D38" s="31"/>
      <c r="E38" s="31"/>
      <c r="F38" s="12"/>
      <c r="G38" s="27"/>
    </row>
    <row r="39" spans="2:7" ht="22.5" customHeight="1" thickBot="1">
      <c r="B39" s="19" t="s">
        <v>15</v>
      </c>
      <c r="C39" s="20"/>
      <c r="D39" s="20"/>
      <c r="E39" s="20"/>
      <c r="F39" s="21"/>
      <c r="G39" s="10">
        <f>SUM(G11,G19,G25,G31,G36)</f>
        <v>2364.2634528</v>
      </c>
    </row>
  </sheetData>
  <mergeCells count="22">
    <mergeCell ref="B2:G2"/>
    <mergeCell ref="B7:F7"/>
    <mergeCell ref="B13:F13"/>
    <mergeCell ref="B21:F21"/>
    <mergeCell ref="B27:F27"/>
    <mergeCell ref="G32:G35"/>
    <mergeCell ref="G37:G38"/>
    <mergeCell ref="B11:E12"/>
    <mergeCell ref="B19:E20"/>
    <mergeCell ref="B25:E26"/>
    <mergeCell ref="B31:E32"/>
    <mergeCell ref="B36:E38"/>
    <mergeCell ref="B3:G3"/>
    <mergeCell ref="B4:G4"/>
    <mergeCell ref="B39:F39"/>
    <mergeCell ref="B5:F5"/>
    <mergeCell ref="B6:F6"/>
    <mergeCell ref="G6:G10"/>
    <mergeCell ref="G12:G18"/>
    <mergeCell ref="G20:G24"/>
    <mergeCell ref="G26:G30"/>
    <mergeCell ref="B33:F33"/>
  </mergeCells>
  <hyperlinks>
    <hyperlink ref="B2" r:id="rId1" display="www.econoblog.com.ar"/>
  </hyperlinks>
  <printOptions/>
  <pageMargins left="1.3779527559055118" right="0.7874015748031497" top="0.984251968503937" bottom="0.984251968503937" header="0" footer="0"/>
  <pageSetup horizontalDpi="600" verticalDpi="600" orientation="portrait" paperSize="9" r:id="rId2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Graciela</cp:lastModifiedBy>
  <cp:lastPrinted>2009-09-09T18:00:03Z</cp:lastPrinted>
  <dcterms:created xsi:type="dcterms:W3CDTF">2009-09-02T21:19:26Z</dcterms:created>
  <dcterms:modified xsi:type="dcterms:W3CDTF">2009-09-09T18:08:23Z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