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<sst xmlns="http://schemas.openxmlformats.org/spreadsheetml/2006/main" count="32" uniqueCount="26">
  <si>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</si>
  <si>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</si>
  <si>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</si>
  <si>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</si>
  <si>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</si>
  <si>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</si>
  <si>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</si>
  <si>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</si>
  <si>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</si>
  <si>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</si>
  <si>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</si>
  <si>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</si>
  <si>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</si>
  <si>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</si>
  <si>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</si>
  <si>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</si>
  <si>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</si>
  <si>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</si>
  <si>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</si>
  <si>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</si>
  <si>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</si>
  <si>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</si>
  <si>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</si>
  <si>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FERIADO</t>
  </si>
  <si>
    <t>Aporte Excepcional OSECAC</t>
  </si>
  <si>
    <t>LIQUIDACION HABERES Febrero de 2014 Jornada Reducida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</si>
</sst>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44" fontId="4" fillId="0" borderId="0" xfId="18" applyFont="1" applyFill="1" applyBorder="1" applyAlignment="1">
      <alignment horizontal="center"/>
    </xf>
    <xf numFmtId="44" fontId="4" fillId="0" borderId="5" xfId="18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43" fontId="7" fillId="0" borderId="0" xfId="16" applyFont="1" applyAlignment="1">
      <alignment/>
    </xf>
    <xf numFmtId="2" fontId="4" fillId="0" borderId="0" xfId="18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3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34" xfId="18" applyFont="1" applyBorder="1" applyAlignment="1">
      <alignment/>
    </xf>
    <xf numFmtId="44" fontId="4" fillId="0" borderId="35" xfId="18" applyFont="1" applyBorder="1" applyAlignment="1">
      <alignment/>
    </xf>
    <xf numFmtId="2" fontId="4" fillId="0" borderId="13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4"/>
  <sheetViews>
    <sheetView tabSelected="1" workbookViewId="0" topLeftCell="A7">
      <selection activeCell="B11" sqref="B11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61" t="s">
        <v>0</v>
      </c>
      <c r="C4" s="62"/>
      <c r="D4" s="62"/>
      <c r="E4" s="63"/>
    </row>
    <row r="5" spans="2:5" ht="12.75">
      <c r="B5" s="64" t="s">
        <v>1</v>
      </c>
      <c r="C5" s="65"/>
      <c r="D5" s="65"/>
      <c r="E5" s="66"/>
    </row>
    <row r="6" spans="2:5" ht="12.75">
      <c r="B6" s="64" t="s">
        <v>2</v>
      </c>
      <c r="C6" s="65"/>
      <c r="D6" s="65"/>
      <c r="E6" s="66"/>
    </row>
    <row r="7" spans="2:5" ht="12.75">
      <c r="B7" s="67" t="s">
        <v>3</v>
      </c>
      <c r="C7" s="68"/>
      <c r="D7" s="68"/>
      <c r="E7" s="69"/>
    </row>
    <row r="8" spans="2:5" ht="13.5" thickBot="1">
      <c r="B8" s="70"/>
      <c r="C8" s="71"/>
      <c r="D8" s="71"/>
      <c r="E8" s="72"/>
    </row>
    <row r="9" spans="2:6" ht="12.75">
      <c r="B9" s="80" t="s">
        <v>25</v>
      </c>
      <c r="C9" s="81"/>
      <c r="D9" s="81"/>
      <c r="E9" s="82"/>
      <c r="F9" s="51">
        <v>6762.63</v>
      </c>
    </row>
    <row r="10" spans="2:6" ht="13.5" thickBot="1">
      <c r="B10" s="83"/>
      <c r="C10" s="84"/>
      <c r="D10" s="84"/>
      <c r="E10" s="85"/>
      <c r="F10" s="51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100</v>
      </c>
      <c r="E12" s="8">
        <f>((F9/200)*D12)</f>
        <v>3381.315</v>
      </c>
      <c r="F12" s="53">
        <f>((F9/200)*D12)*2</f>
        <v>6762.63</v>
      </c>
      <c r="H12" s="56"/>
    </row>
    <row r="13" spans="2:8" ht="12.75">
      <c r="B13" s="5" t="s">
        <v>23</v>
      </c>
      <c r="C13" s="6"/>
      <c r="D13" s="49">
        <v>0</v>
      </c>
      <c r="E13" s="8">
        <f>(((F9/25)/8)*D13)</f>
        <v>0</v>
      </c>
      <c r="F13" s="54">
        <f>(((F9/25)/8)*D13)*2</f>
        <v>0</v>
      </c>
      <c r="G13" s="56"/>
      <c r="H13" s="56"/>
    </row>
    <row r="14" spans="2:8" ht="12.75">
      <c r="B14" s="5" t="s">
        <v>21</v>
      </c>
      <c r="C14" s="6">
        <v>3</v>
      </c>
      <c r="D14" s="55"/>
      <c r="E14" s="8">
        <f>(E12+E13)*(C14*1)%</f>
        <v>101.43945</v>
      </c>
      <c r="F14" s="58">
        <f>(F12+F13)*(C14*1)%</f>
        <v>202.8789</v>
      </c>
      <c r="H14" s="56"/>
    </row>
    <row r="15" spans="2:9" ht="12.75">
      <c r="B15" s="5" t="s">
        <v>8</v>
      </c>
      <c r="C15" s="9" t="s">
        <v>5</v>
      </c>
      <c r="D15" s="7"/>
      <c r="E15" s="8">
        <f>(E12+E13+E14)*0.0833</f>
        <v>290.113445685</v>
      </c>
      <c r="F15" s="58">
        <f>(F12+F13+F14)*0.0833</f>
        <v>580.22689137</v>
      </c>
      <c r="I15" s="56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86" t="s">
        <v>9</v>
      </c>
      <c r="C18" s="15"/>
      <c r="D18" s="16"/>
      <c r="E18" s="87">
        <f>SUM(E12:E17)</f>
        <v>3772.867895685</v>
      </c>
      <c r="F18" s="50"/>
    </row>
    <row r="19" spans="2:6" ht="13.5" thickBot="1">
      <c r="B19" s="86"/>
      <c r="C19" s="15"/>
      <c r="D19" s="16"/>
      <c r="E19" s="88"/>
      <c r="F19" s="57">
        <f>SUM(F12:F18)</f>
        <v>7545.73579137</v>
      </c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415.01546852535</v>
      </c>
      <c r="E21" s="24"/>
    </row>
    <row r="22" spans="2:5" ht="12.75">
      <c r="B22" s="21" t="s">
        <v>13</v>
      </c>
      <c r="C22" s="6">
        <v>3</v>
      </c>
      <c r="D22" s="23">
        <f>E18*3%</f>
        <v>113.18603687055</v>
      </c>
      <c r="E22" s="24"/>
    </row>
    <row r="23" spans="2:5" ht="12.75">
      <c r="B23" s="21" t="s">
        <v>14</v>
      </c>
      <c r="C23" s="25">
        <v>3</v>
      </c>
      <c r="D23" s="23">
        <f>(F19)*3%</f>
        <v>226.3720737411</v>
      </c>
      <c r="E23" s="26"/>
    </row>
    <row r="24" spans="2:5" ht="12.75">
      <c r="B24" s="21" t="s">
        <v>15</v>
      </c>
      <c r="C24" s="25">
        <v>2</v>
      </c>
      <c r="D24" s="23">
        <f>E18*2%</f>
        <v>75.4573579137</v>
      </c>
      <c r="E24" s="26"/>
    </row>
    <row r="25" spans="2:5" ht="12.75">
      <c r="B25" s="21" t="s">
        <v>16</v>
      </c>
      <c r="C25" s="27">
        <v>0.5</v>
      </c>
      <c r="D25" s="23">
        <f>E18*0.5%</f>
        <v>18.864339478425</v>
      </c>
      <c r="E25" s="26"/>
    </row>
    <row r="26" spans="2:5" ht="12.75">
      <c r="B26" s="59" t="s">
        <v>24</v>
      </c>
      <c r="C26" s="27"/>
      <c r="D26" s="23">
        <v>50</v>
      </c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898.895276529125</v>
      </c>
    </row>
    <row r="31" spans="2:5" ht="12.75">
      <c r="B31" s="33"/>
      <c r="C31" s="34"/>
      <c r="D31" s="19" t="s">
        <v>6</v>
      </c>
      <c r="E31" s="35">
        <f>E18-E30</f>
        <v>2873.972619155875</v>
      </c>
    </row>
    <row r="32" spans="2:6" ht="12.75">
      <c r="B32" s="21"/>
      <c r="C32" s="31"/>
      <c r="D32" s="29"/>
      <c r="E32" s="26"/>
      <c r="F32" s="52"/>
    </row>
    <row r="33" spans="2:6" ht="12.75">
      <c r="B33" s="21"/>
      <c r="C33" s="91"/>
      <c r="D33" s="29"/>
      <c r="E33" s="26"/>
      <c r="F33" s="52"/>
    </row>
    <row r="34" spans="2:6" ht="12.75">
      <c r="B34" s="21"/>
      <c r="C34" s="91"/>
      <c r="D34" s="29"/>
      <c r="E34" s="26"/>
      <c r="F34" s="52"/>
    </row>
    <row r="35" spans="2:6" ht="12.75">
      <c r="B35" s="21"/>
      <c r="C35" s="91"/>
      <c r="D35" s="29"/>
      <c r="E35" s="26"/>
      <c r="F35" s="52"/>
    </row>
    <row r="36" spans="2:6" ht="12.75">
      <c r="B36" s="21"/>
      <c r="C36" s="91"/>
      <c r="D36" s="29"/>
      <c r="E36" s="26"/>
      <c r="F36" s="52"/>
    </row>
    <row r="37" spans="2:8" ht="12.75">
      <c r="B37" s="21"/>
      <c r="C37" s="36"/>
      <c r="D37" s="29"/>
      <c r="E37" s="26"/>
      <c r="F37" s="51"/>
      <c r="H37" s="56"/>
    </row>
    <row r="38" spans="2:5" ht="12.75">
      <c r="B38" s="37"/>
      <c r="C38" s="38"/>
      <c r="D38" s="29"/>
      <c r="E38" s="26"/>
    </row>
    <row r="39" spans="2:5" ht="12.75">
      <c r="B39" s="39" t="s">
        <v>18</v>
      </c>
      <c r="C39" s="40"/>
      <c r="D39" s="41"/>
      <c r="E39" s="89">
        <f>SUM(E32:E38)</f>
        <v>0</v>
      </c>
    </row>
    <row r="40" spans="2:5" ht="12.75">
      <c r="B40" s="42" t="s">
        <v>19</v>
      </c>
      <c r="C40" s="43"/>
      <c r="D40" s="44"/>
      <c r="E40" s="90"/>
    </row>
    <row r="41" spans="2:5" ht="12.75">
      <c r="B41" s="73" t="s">
        <v>20</v>
      </c>
      <c r="C41" s="74"/>
      <c r="D41" s="75"/>
      <c r="E41" s="78">
        <f>E18-E30+E39</f>
        <v>2873.972619155875</v>
      </c>
    </row>
    <row r="42" spans="2:5" ht="13.5" thickBot="1">
      <c r="B42" s="76"/>
      <c r="C42" s="60"/>
      <c r="D42" s="77"/>
      <c r="E42" s="79"/>
    </row>
    <row r="43" spans="2:5" ht="13.5" thickBot="1">
      <c r="B43" s="45"/>
      <c r="C43" s="46"/>
      <c r="D43" s="46"/>
      <c r="E43" s="47"/>
    </row>
    <row r="44" spans="2:5" ht="12.75">
      <c r="B44" s="48"/>
      <c r="C44" s="48"/>
      <c r="D44" s="48"/>
      <c r="E44" s="48"/>
    </row>
  </sheetData>
  <mergeCells count="10">
    <mergeCell ref="B41:D42"/>
    <mergeCell ref="E41:E42"/>
    <mergeCell ref="B9:E10"/>
    <mergeCell ref="B18:B19"/>
    <mergeCell ref="E18:E19"/>
    <mergeCell ref="E39:E40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Graciela</cp:lastModifiedBy>
  <dcterms:created xsi:type="dcterms:W3CDTF">2010-08-15T18:22:44Z</dcterms:created>
  <dcterms:modified xsi:type="dcterms:W3CDTF">2014-02-11T19:04:05Z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