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<sst xmlns="http://schemas.openxmlformats.org/spreadsheetml/2006/main" count="39" uniqueCount="34">
  <si>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</si>
  <si>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</si>
  <si>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</si>
  <si>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</si>
  <si>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</si>
  <si>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</si>
  <si>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</si>
  <si>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</si>
  <si>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</si>
  <si>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</si>
  <si>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</si>
  <si>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</si>
  <si>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</si>
  <si>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</si>
  <si>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</si>
  <si>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</si>
  <si>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</si>
  <si>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</si>
  <si>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</si>
  <si>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</si>
  <si>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</si>
  <si>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</si>
  <si>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</si>
  <si>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</si>
  <si>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</si>
  <si>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</si>
  <si>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</si>
  <si>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</si>
  <si>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</si>
  <si>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</si>
  <si>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</si>
  <si>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</si>
  <si>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</si>
  <si>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OCTUBRE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</si>
</sst>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A1" sqref="A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9899.952599999999</v>
      </c>
    </row>
    <row r="12" spans="2:10" ht="15.75" thickBot="1">
      <c r="B12" s="21" t="s">
        <v>18</v>
      </c>
      <c r="C12" s="48">
        <v>9834.39</v>
      </c>
      <c r="D12" s="47">
        <v>29</v>
      </c>
      <c r="E12" s="22">
        <f>+C12/30*D12</f>
        <v>9506.577</v>
      </c>
      <c r="G12" s="59" t="s">
        <v>19</v>
      </c>
      <c r="H12" s="60"/>
      <c r="I12" s="60"/>
      <c r="J12" s="51">
        <f>+J11*C16%</f>
        <v>494.99762999999996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393.37559999999996</v>
      </c>
      <c r="G13" s="54" t="s">
        <v>20</v>
      </c>
      <c r="H13" s="55"/>
      <c r="I13" s="55"/>
      <c r="J13" s="52">
        <f>SUM(J11:J12)</f>
        <v>10394.950229999999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368.78962499999994</v>
      </c>
      <c r="G14" s="66" t="s">
        <v>27</v>
      </c>
      <c r="H14" s="67"/>
      <c r="I14" s="68"/>
      <c r="J14" s="51">
        <v>10852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491.7194999999999</v>
      </c>
      <c r="G15" s="56" t="s">
        <v>28</v>
      </c>
      <c r="H15" s="57"/>
      <c r="I15" s="58"/>
      <c r="J15" s="52">
        <f>+J14-J11</f>
        <v>952.0474000000013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538.0230862499999</v>
      </c>
    </row>
    <row r="17" spans="2:5" ht="15">
      <c r="B17" s="21" t="s">
        <v>31</v>
      </c>
      <c r="C17" s="4" t="s">
        <v>1</v>
      </c>
      <c r="D17" s="47"/>
      <c r="E17" s="22">
        <f>+J15</f>
        <v>952.0474000000013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12250.532211249998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1347.5585432374999</v>
      </c>
    </row>
    <row r="24" spans="2:5" ht="15">
      <c r="B24" s="23" t="s">
        <v>7</v>
      </c>
      <c r="C24" s="3">
        <v>3</v>
      </c>
      <c r="D24" s="49"/>
      <c r="E24" s="42">
        <f>(E20)*3%</f>
        <v>367.51596633749995</v>
      </c>
    </row>
    <row r="25" spans="2:5" ht="15">
      <c r="B25" s="23" t="s">
        <v>23</v>
      </c>
      <c r="C25" s="7">
        <v>3</v>
      </c>
      <c r="D25" s="49"/>
      <c r="E25" s="42">
        <f>+E20*3%</f>
        <v>367.51596633749995</v>
      </c>
    </row>
    <row r="26" spans="2:5" ht="15">
      <c r="B26" s="23" t="s">
        <v>24</v>
      </c>
      <c r="C26" s="9">
        <v>2.5</v>
      </c>
      <c r="D26" s="49"/>
      <c r="E26" s="42">
        <f>E20*C26%</f>
        <v>306.26330528125</v>
      </c>
    </row>
    <row r="27" spans="2:5" ht="15">
      <c r="B27" s="23" t="s">
        <v>25</v>
      </c>
      <c r="C27" s="9"/>
      <c r="D27" s="49"/>
      <c r="E27" s="42">
        <v>91.25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2480.1037811937495</v>
      </c>
    </row>
    <row r="31" spans="2:5" ht="15">
      <c r="B31" s="13"/>
      <c r="C31" s="14"/>
      <c r="D31" s="5" t="s">
        <v>2</v>
      </c>
      <c r="E31" s="43">
        <f>E20-E30</f>
        <v>9770.428430056249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9770.428430056249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2016-10-10T17:55:26Z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