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<sst xmlns="http://schemas.openxmlformats.org/spreadsheetml/2006/main" count="39" uniqueCount="34">
  <si>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</si>
  <si>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</si>
  <si>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</si>
  <si>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</si>
  <si>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</si>
  <si>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</si>
  <si>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</si>
  <si>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</si>
  <si>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</si>
  <si>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</si>
  <si>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</si>
  <si>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</si>
  <si>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</si>
  <si>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</si>
  <si>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</si>
  <si>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</si>
  <si>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</si>
  <si>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</si>
  <si>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</si>
  <si>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</si>
  <si>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</si>
  <si>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</si>
  <si>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</si>
  <si>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</si>
  <si>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</si>
  <si>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</si>
  <si>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</si>
  <si>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</si>
  <si>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</si>
  <si>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</si>
  <si>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</si>
  <si>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</si>
  <si>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</si>
  <si>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DICIEMBRE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</si>
</sst>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6" xfId="50" applyFont="1" applyFill="1" applyBorder="1" applyAlignment="1">
      <alignment/>
    </xf>
    <xf numFmtId="170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F30" sqref="F30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33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12463.158933333334</v>
      </c>
    </row>
    <row r="12" spans="2:10" ht="15.75" thickBot="1">
      <c r="B12" s="21" t="s">
        <v>18</v>
      </c>
      <c r="C12" s="48">
        <v>12299.17</v>
      </c>
      <c r="D12" s="47">
        <v>28</v>
      </c>
      <c r="E12" s="22">
        <f>+C12/30*D12</f>
        <v>11479.225333333334</v>
      </c>
      <c r="G12" s="59" t="s">
        <v>19</v>
      </c>
      <c r="H12" s="60"/>
      <c r="I12" s="60"/>
      <c r="J12" s="51">
        <f>+J11*C16%</f>
        <v>623.1579466666667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983.9336</v>
      </c>
      <c r="G13" s="54" t="s">
        <v>20</v>
      </c>
      <c r="H13" s="55"/>
      <c r="I13" s="55"/>
      <c r="J13" s="52">
        <f>SUM(J11:J12)</f>
        <v>13086.31688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461.21887499999997</v>
      </c>
      <c r="G14" s="66" t="s">
        <v>27</v>
      </c>
      <c r="H14" s="67"/>
      <c r="I14" s="68"/>
      <c r="J14" s="51">
        <v>13349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614.9585</v>
      </c>
      <c r="G15" s="56" t="s">
        <v>28</v>
      </c>
      <c r="H15" s="57"/>
      <c r="I15" s="58"/>
      <c r="J15" s="52">
        <f>+J14-J11</f>
        <v>885.8410666666659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676.9668154166668</v>
      </c>
    </row>
    <row r="17" spans="2:5" ht="15">
      <c r="B17" s="21" t="s">
        <v>31</v>
      </c>
      <c r="C17" s="4" t="s">
        <v>1</v>
      </c>
      <c r="D17" s="47"/>
      <c r="E17" s="22">
        <f>+J15</f>
        <v>885.8410666666659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15102.144190416668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1661.2358609458336</v>
      </c>
    </row>
    <row r="24" spans="2:5" ht="15">
      <c r="B24" s="23" t="s">
        <v>7</v>
      </c>
      <c r="C24" s="3">
        <v>3</v>
      </c>
      <c r="D24" s="49"/>
      <c r="E24" s="42">
        <f>(E20)*3%</f>
        <v>453.0643257125</v>
      </c>
    </row>
    <row r="25" spans="2:5" ht="15">
      <c r="B25" s="23" t="s">
        <v>23</v>
      </c>
      <c r="C25" s="7">
        <v>3</v>
      </c>
      <c r="D25" s="49"/>
      <c r="E25" s="42">
        <f>+(E20)*3%</f>
        <v>453.0643257125</v>
      </c>
    </row>
    <row r="26" spans="2:5" ht="15">
      <c r="B26" s="23" t="s">
        <v>24</v>
      </c>
      <c r="C26" s="9">
        <v>2.5</v>
      </c>
      <c r="D26" s="49"/>
      <c r="E26" s="42">
        <f>E20*C26%</f>
        <v>377.5536047604167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3059.048117131251</v>
      </c>
    </row>
    <row r="31" spans="2:5" ht="15">
      <c r="B31" s="13"/>
      <c r="C31" s="14"/>
      <c r="D31" s="5" t="s">
        <v>2</v>
      </c>
      <c r="E31" s="43">
        <f>E20-E30</f>
        <v>12043.096073285416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12043.096073285416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2018-01-04T01:01:55Z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