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01" windowWidth="11940" windowHeight="11760" activeTab="4"/>
  </bookViews>
  <sheets>
    <sheet name="ANEXO A" sheetId="1" r:id="rId1"/>
    <sheet name="ANEXO B" sheetId="2" r:id="rId2"/>
    <sheet name="ANEXO C" sheetId="3" r:id="rId3"/>
    <sheet name="ANEXO D" sheetId="4" r:id="rId4"/>
    <sheet name="ANEXO E" sheetId="5" r:id="rId5"/>
  </sheets>
  <definedNames>
    <definedName name="_xlnm.Print_Area" localSheetId="0">'ANEXO A'!$A$1:$E$201</definedName>
    <definedName name="_xlnm.Print_Area" localSheetId="3">'ANEXO D'!$A$1:$E$93</definedName>
  </definedNames>
  <calcPr fullCalcOnLoad="1"/>
</workbook>
</file>

<file path=xl/sharedStrings.xml><?xml version="1.0" encoding="utf-8"?>
<sst xmlns="http://schemas.openxmlformats.org/spreadsheetml/2006/main" count="480" uniqueCount="258">
  <si>
    <t>RAMA Nº 1 – ALUMINIO</t>
  </si>
  <si>
    <t>ACUERDO SALARIAL ENTRE:</t>
  </si>
  <si>
    <r>
      <rPr>
        <b/>
        <sz val="14"/>
        <color indexed="62"/>
        <rFont val="Arial"/>
        <family val="2"/>
      </rPr>
      <t xml:space="preserve">UOMRA </t>
    </r>
    <r>
      <rPr>
        <b/>
        <sz val="9"/>
        <color indexed="62"/>
        <rFont val="Arial"/>
        <family val="2"/>
      </rPr>
      <t>:</t>
    </r>
    <r>
      <rPr>
        <sz val="9"/>
        <color indexed="62"/>
        <rFont val="Arial"/>
        <family val="2"/>
      </rPr>
      <t xml:space="preserve"> UNIÓN OBRERA METALÚRGICA DE LA REPUBLICA ARGENTINA.</t>
    </r>
  </si>
  <si>
    <r>
      <rPr>
        <b/>
        <sz val="14"/>
        <color indexed="62"/>
        <rFont val="Arial"/>
        <family val="2"/>
      </rPr>
      <t>CAIAMA:</t>
    </r>
    <r>
      <rPr>
        <sz val="14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 xml:space="preserve">CAMARA ARGENTINA DE LA INDUSTRIA DEL ALUMINIO Y METALES AFINES. </t>
    </r>
  </si>
  <si>
    <r>
      <rPr>
        <b/>
        <sz val="14"/>
        <color indexed="62"/>
        <rFont val="Arial"/>
        <family val="2"/>
      </rPr>
      <t xml:space="preserve">CAMIMA : </t>
    </r>
    <r>
      <rPr>
        <sz val="9"/>
        <color indexed="62"/>
        <rFont val="Arial"/>
        <family val="2"/>
      </rPr>
      <t>CÁMARA DE LA PEQUEÑA Y MEDIANA INDUSTRIA METALÚRGICA ARGENTINA.</t>
    </r>
  </si>
  <si>
    <r>
      <rPr>
        <b/>
        <sz val="14"/>
        <color indexed="62"/>
        <rFont val="Arial"/>
        <family val="2"/>
      </rPr>
      <t>ADIMRA :</t>
    </r>
    <r>
      <rPr>
        <sz val="9"/>
        <color indexed="62"/>
        <rFont val="Arial"/>
        <family val="2"/>
      </rPr>
      <t xml:space="preserve"> ASOCIACIÓN DE INDUSTRIALES METALÚRGICOS DE LA REPUBLICA ARGENTINA.</t>
    </r>
  </si>
  <si>
    <t>a) CATEGORIAS Generales, Art.6.</t>
  </si>
  <si>
    <t>Ingresante</t>
  </si>
  <si>
    <t>Operario Calificado</t>
  </si>
  <si>
    <t>Medio Oficial</t>
  </si>
  <si>
    <t>Operario Especializado</t>
  </si>
  <si>
    <t>Operario Especializado Múltiple</t>
  </si>
  <si>
    <t>Oficial</t>
  </si>
  <si>
    <t>Oficial Múltiple</t>
  </si>
  <si>
    <t>OPERADORES CNC</t>
  </si>
  <si>
    <t>Oficial Superior</t>
  </si>
  <si>
    <t>Oficial Múltiple Superior</t>
  </si>
  <si>
    <t>Ingreso Minimo Global de Referncia (IMGR)</t>
  </si>
  <si>
    <t>a) GRUPO "A"- PERSONAL ADMINISTRATIVO</t>
  </si>
  <si>
    <t>Cat. Administrativo de  1ª</t>
  </si>
  <si>
    <t>Cat. Administrativo de  2ª</t>
  </si>
  <si>
    <t>Cat. Administrativo de  3ª</t>
  </si>
  <si>
    <t>Cat. Administrativo de  4ª</t>
  </si>
  <si>
    <t>b) GRUPO   “B” – PERSONAL TECNICO</t>
  </si>
  <si>
    <t>Cat. Técnico de  1ª</t>
  </si>
  <si>
    <t>Cat. Técnico de  2ª</t>
  </si>
  <si>
    <t>Cat. Técnico de  3ª</t>
  </si>
  <si>
    <t>Cat. Técnico de  4ª</t>
  </si>
  <si>
    <t>Cat. Técnico de  5ª</t>
  </si>
  <si>
    <t>Cat. Técnico de  6ª</t>
  </si>
  <si>
    <t>c) GRUPO   "C" - PERSONAL AUXILIAR</t>
  </si>
  <si>
    <t>Cat. Auxiliar de  1ª</t>
  </si>
  <si>
    <t>Cat. Auxiliar de  2ª</t>
  </si>
  <si>
    <t>Cat. Auxiliar de  3ª</t>
  </si>
  <si>
    <t>14 y 15 Años</t>
  </si>
  <si>
    <t>16 y 17 Años</t>
  </si>
  <si>
    <t>1er.   Año</t>
  </si>
  <si>
    <t>2do.  Año</t>
  </si>
  <si>
    <t>3er.   Año</t>
  </si>
  <si>
    <t>4to.   Año</t>
  </si>
  <si>
    <t>14   Años</t>
  </si>
  <si>
    <t>15   Años</t>
  </si>
  <si>
    <t>16   Años</t>
  </si>
  <si>
    <t>17   Años</t>
  </si>
  <si>
    <t>Con Patente de   3ª</t>
  </si>
  <si>
    <t>Con Patente de   2ª</t>
  </si>
  <si>
    <t>Con Patente de   1ª</t>
  </si>
  <si>
    <t>Con Registro de Carga.</t>
  </si>
  <si>
    <t>Con Registro Profesional.</t>
  </si>
  <si>
    <t>Con Registro de DNV.</t>
  </si>
  <si>
    <r>
      <t xml:space="preserve">Adicional Art. 55                         </t>
    </r>
    <r>
      <rPr>
        <sz val="12"/>
        <color indexed="18"/>
        <rFont val="Times New Roman"/>
        <family val="1"/>
      </rPr>
      <t>Idiomas</t>
    </r>
  </si>
  <si>
    <t>3ª Categoría Choferes adicional mensual</t>
  </si>
  <si>
    <t xml:space="preserve">ACUERDO SALARIAL ENTRE UOMRA Y LAS CÁMARAS: </t>
  </si>
  <si>
    <t xml:space="preserve">RAMA  17 -   Mecánica, Electromecánica y Manufactura de la Industria Metalúrgica y sus Actividades       
                      Complementarias.
                      Armas y Armamentos, Cromo Hojalatería Mecánica, Fabricación de Envases e Impresión 
                      Litográfica sobre
                      Metales, Empleados de la Industria Metalúrgica, Construcción Montaje Armado y 
                      Reparación de Maquinas
                      Viales y Neumáticas, Fabricación y Reparación de Material Ferroviario, Montajes 
                      Industriales.     
RAMA   3  -   Ascensores 
RAMA  13  -  Fundición
RAMA  14 -   Fundición-Laminación-Extrusión-Mat no Ferrosos
RAMA  15 -   Fundición-Cinc/Plomo/Plata y Afines
RAMA  16 -   Herrería de Obra/Carpintería Metálica
RAMA  20 -   Pulvimetalurgia </t>
  </si>
  <si>
    <t>Vigente Hasta</t>
  </si>
  <si>
    <t xml:space="preserve">a) CATEGORIAS GENERALES  Art.6. </t>
  </si>
  <si>
    <t xml:space="preserve">     Ingresante</t>
  </si>
  <si>
    <t xml:space="preserve">     Operario Calificado</t>
  </si>
  <si>
    <t xml:space="preserve">     Medio Oficial</t>
  </si>
  <si>
    <t xml:space="preserve">     Operario Especializado</t>
  </si>
  <si>
    <t xml:space="preserve">     Operario Espdo. Múltiple</t>
  </si>
  <si>
    <t xml:space="preserve">     Oficial</t>
  </si>
  <si>
    <t xml:space="preserve">     Oficial Múltiple</t>
  </si>
  <si>
    <t xml:space="preserve">     Oficial Superior</t>
  </si>
  <si>
    <t xml:space="preserve">     Oficial Múltiple Superior</t>
  </si>
  <si>
    <t xml:space="preserve">     Cat. Administrativo de  1ª</t>
  </si>
  <si>
    <t xml:space="preserve">     Cat. Administrativo de  2ª</t>
  </si>
  <si>
    <t xml:space="preserve">     Cat. Administrativo de  3ª</t>
  </si>
  <si>
    <t xml:space="preserve">     Cat. Administrativo de  4ª</t>
  </si>
  <si>
    <t xml:space="preserve">     Cat. Técnico de  1ª</t>
  </si>
  <si>
    <t xml:space="preserve">     Cat. Técnico de  2ª</t>
  </si>
  <si>
    <t xml:space="preserve">     Cat. Técnico de  3ª</t>
  </si>
  <si>
    <t xml:space="preserve">     Cat. Técnico de  4ª</t>
  </si>
  <si>
    <t xml:space="preserve">     Cat. Técnico de  5ª</t>
  </si>
  <si>
    <t xml:space="preserve">     Cat. Técnico de  6ª</t>
  </si>
  <si>
    <t>c) GRUPO   "C" - PERSONAL  AUXILIAR</t>
  </si>
  <si>
    <t xml:space="preserve">     Cat. Auxiliar de  1ª</t>
  </si>
  <si>
    <t xml:space="preserve">     Cat. Auxiliar de  2ª</t>
  </si>
  <si>
    <t xml:space="preserve">     Cat. Auxiliar de  3ª</t>
  </si>
  <si>
    <t xml:space="preserve">     14 y 15 Años</t>
  </si>
  <si>
    <t xml:space="preserve">     16 y 17 Años</t>
  </si>
  <si>
    <t>B)   APRENDICES</t>
  </si>
  <si>
    <t xml:space="preserve">     1er.   Año</t>
  </si>
  <si>
    <t xml:space="preserve">     2do.  Año</t>
  </si>
  <si>
    <t xml:space="preserve">     3er.   Año</t>
  </si>
  <si>
    <t xml:space="preserve">     4to.   Año</t>
  </si>
  <si>
    <r>
      <t xml:space="preserve">C)  EMPLEADOS MENORES </t>
    </r>
    <r>
      <rPr>
        <sz val="10"/>
        <color indexed="8"/>
        <rFont val="Arial"/>
        <family val="2"/>
      </rPr>
      <t xml:space="preserve"> </t>
    </r>
  </si>
  <si>
    <t xml:space="preserve">      6 HORAS</t>
  </si>
  <si>
    <t xml:space="preserve">       14   Años</t>
  </si>
  <si>
    <t xml:space="preserve">       15   Años</t>
  </si>
  <si>
    <t xml:space="preserve">       16   Años</t>
  </si>
  <si>
    <t xml:space="preserve">       17   Años</t>
  </si>
  <si>
    <t xml:space="preserve">      8 HORAS</t>
  </si>
  <si>
    <t>A) FOGUISTAS</t>
  </si>
  <si>
    <t xml:space="preserve">     Con Patente de   3ª</t>
  </si>
  <si>
    <t xml:space="preserve">     Con Patente de   2ª</t>
  </si>
  <si>
    <t xml:space="preserve">     Con Patente de   1ª</t>
  </si>
  <si>
    <t>B) CHOFERES</t>
  </si>
  <si>
    <t xml:space="preserve">     Con Registro de Carga.</t>
  </si>
  <si>
    <t xml:space="preserve">     Con Registro Profesional.</t>
  </si>
  <si>
    <t xml:space="preserve">     Con Registro de DNV.</t>
  </si>
  <si>
    <t>Oficial Maquinista de Papel       Metalico</t>
  </si>
  <si>
    <t>Oficial Maquinista de Pomo</t>
  </si>
  <si>
    <t>Oficial Maquinista de Rotativa de un Color</t>
  </si>
  <si>
    <t>Oficial Maquinista de Plana</t>
  </si>
  <si>
    <t>Oficial Armador y Tracista</t>
  </si>
  <si>
    <t>Oficial Transportista y Fotocopiador</t>
  </si>
  <si>
    <t>Oficial Maquinista de más de un Color</t>
  </si>
  <si>
    <t>Categorias del Personal de Fabricas y Talleres</t>
  </si>
  <si>
    <t xml:space="preserve">     Menores Ayudantes Obreros</t>
  </si>
  <si>
    <t xml:space="preserve">     Aprendices</t>
  </si>
  <si>
    <t>Rama 3, Ascensores Art. 4º</t>
  </si>
  <si>
    <t>Categorias del Personal de Montaje, Manutención y Reparaciones.</t>
  </si>
  <si>
    <t xml:space="preserve">     1/2 Oficial Mecánico</t>
  </si>
  <si>
    <t xml:space="preserve">     1/2 Oficial Electricista</t>
  </si>
  <si>
    <t xml:space="preserve">     Oficial de Servicio de 2ª</t>
  </si>
  <si>
    <t xml:space="preserve">     Oficial Reclamista</t>
  </si>
  <si>
    <t xml:space="preserve">     Oficial Mecánico</t>
  </si>
  <si>
    <t xml:space="preserve">     Oficial Electricista</t>
  </si>
  <si>
    <t xml:space="preserve">     Oficial de Serv. de Primera</t>
  </si>
  <si>
    <t xml:space="preserve">     Oficial Montador</t>
  </si>
  <si>
    <t xml:space="preserve">     Oficial Calibrador de 2ª</t>
  </si>
  <si>
    <t xml:space="preserve">     Oficial Calibrador de 1ª</t>
  </si>
  <si>
    <t>Categorias generales de Aplicación en la Rama:</t>
  </si>
  <si>
    <t>Categorias Especificas de la Rama:</t>
  </si>
  <si>
    <t xml:space="preserve">     Oficial Carpintero Metálico</t>
  </si>
  <si>
    <t xml:space="preserve">     Oficial Herrero</t>
  </si>
  <si>
    <t xml:space="preserve">     Oficial Fraguador Artístico</t>
  </si>
  <si>
    <t xml:space="preserve">     Oficial Plegador</t>
  </si>
  <si>
    <t xml:space="preserve">     Oficial Soldador</t>
  </si>
  <si>
    <t xml:space="preserve">     Oficial Tornero</t>
  </si>
  <si>
    <t xml:space="preserve">     Oficial Fresador</t>
  </si>
  <si>
    <t xml:space="preserve">     Oficial Pintor a Soplete</t>
  </si>
  <si>
    <t xml:space="preserve">     Oficial Pintor a Pincel</t>
  </si>
  <si>
    <t xml:space="preserve">     Oficial Carp. en Madera</t>
  </si>
  <si>
    <r>
      <t xml:space="preserve">Adicional Art. 53                                         </t>
    </r>
    <r>
      <rPr>
        <sz val="11"/>
        <color indexed="18"/>
        <rFont val="Times New Roman"/>
        <family val="1"/>
      </rPr>
      <t>Titulo Técnico</t>
    </r>
  </si>
  <si>
    <r>
      <t xml:space="preserve">Adicional Art. 54                                       </t>
    </r>
    <r>
      <rPr>
        <sz val="11"/>
        <color indexed="18"/>
        <rFont val="Times New Roman"/>
        <family val="1"/>
      </rPr>
      <t>Titulo Secundario</t>
    </r>
  </si>
  <si>
    <r>
      <t xml:space="preserve">Adicional Art. 55                                   </t>
    </r>
    <r>
      <rPr>
        <sz val="11"/>
        <color indexed="18"/>
        <rFont val="Times New Roman"/>
        <family val="1"/>
      </rPr>
      <t>Idiomas</t>
    </r>
  </si>
  <si>
    <r>
      <t xml:space="preserve">Adicional Art.57                                  </t>
    </r>
    <r>
      <rPr>
        <sz val="11"/>
        <color indexed="18"/>
        <rFont val="Times New Roman"/>
        <family val="1"/>
      </rPr>
      <t>Subsidio por padres incapacitados</t>
    </r>
  </si>
  <si>
    <r>
      <t xml:space="preserve">Adicional Art. 58                            </t>
    </r>
    <r>
      <rPr>
        <sz val="11"/>
        <color indexed="18"/>
        <rFont val="Times New Roman"/>
        <family val="1"/>
      </rPr>
      <t>Fallecimiento de Familiar</t>
    </r>
    <r>
      <rPr>
        <b/>
        <sz val="11"/>
        <color indexed="18"/>
        <rFont val="Times New Roman"/>
        <family val="1"/>
      </rPr>
      <t>.</t>
    </r>
  </si>
  <si>
    <r>
      <t xml:space="preserve">Adicional Art. 59                                  </t>
    </r>
    <r>
      <rPr>
        <sz val="11"/>
        <color indexed="18"/>
        <rFont val="Times New Roman"/>
        <family val="1"/>
      </rPr>
      <t>Servicio Militar.</t>
    </r>
  </si>
  <si>
    <r>
      <t xml:space="preserve">Adicional Art. 60                                       </t>
    </r>
    <r>
      <rPr>
        <sz val="11"/>
        <color indexed="18"/>
        <rFont val="Times New Roman"/>
        <family val="1"/>
      </rPr>
      <t>Por Cobranza</t>
    </r>
  </si>
  <si>
    <t xml:space="preserve">Adicional Art. 61   </t>
  </si>
  <si>
    <r>
      <t xml:space="preserve">a) </t>
    </r>
    <r>
      <rPr>
        <sz val="11"/>
        <color indexed="18"/>
        <rFont val="Times New Roman"/>
        <family val="1"/>
      </rPr>
      <t>Por Ensobrado</t>
    </r>
  </si>
  <si>
    <r>
      <t>b)</t>
    </r>
    <r>
      <rPr>
        <sz val="11"/>
        <color indexed="18"/>
        <rFont val="Times New Roman"/>
        <family val="1"/>
      </rPr>
      <t xml:space="preserve"> Por ensobrado y pago.                     Pago Mensual</t>
    </r>
  </si>
  <si>
    <t xml:space="preserve">Adicional Art. 62 </t>
  </si>
  <si>
    <t>Por Tareas de otro Grupo o Superior. P/Mensual</t>
  </si>
  <si>
    <t xml:space="preserve">Adicional Art. 63 </t>
  </si>
  <si>
    <t>Por llamada fuera de horario.                  Por cada llamada</t>
  </si>
  <si>
    <t xml:space="preserve">Adicional Art. 64 </t>
  </si>
  <si>
    <t>Por falta de Vacante. Por hora</t>
  </si>
  <si>
    <t xml:space="preserve">Adicional Art. 91 </t>
  </si>
  <si>
    <t>a)Vajante en el Interior del Pais</t>
  </si>
  <si>
    <t>b)Viajante Urbano y Suburbano Mensual</t>
  </si>
  <si>
    <t>3ª Categoría Choferes</t>
  </si>
  <si>
    <t>ESTABLECIMIENTOS FABRICANTES DE AUTOPIEZAS
ESTABLECIMIENTOS FABRICANTES DE TABLEROS. CENTRO DE VOLANTE. CONSOLAS Y OTROS.
ESTABLECIMIENTOS FABRICANTES DE MOTOCICLETAS.FABRICAS TERMINALES DE AUTOMOTORES.
TALLERES MECANICOS DE REPARACIONES Y CONCECESIONARIAS.
                     ESPECIALIDAD MECANICA.
                     ESPECIALIDAD ELECTRICA.
                     ESPECIALIDAD CHAPA Y PINTURA.
                     ESPECIALIDAD TALLERES DE RECTIFICACIÓN.
                     VARIOS.</t>
  </si>
  <si>
    <t>a) CATEGORIAS GENERALES</t>
  </si>
  <si>
    <t>a) MENORES AYUDANTES OBREROS</t>
  </si>
  <si>
    <t>b) APRENDICES</t>
  </si>
  <si>
    <t xml:space="preserve">c) EMPLEADOS MENORES </t>
  </si>
  <si>
    <t xml:space="preserve">       6 HORAS</t>
  </si>
  <si>
    <t xml:space="preserve">       8 HORAS</t>
  </si>
  <si>
    <r>
      <t>Adicional Art. 53</t>
    </r>
    <r>
      <rPr>
        <sz val="12"/>
        <color indexed="18"/>
        <rFont val="Times New Roman"/>
        <family val="1"/>
      </rPr>
      <t xml:space="preserve">                              </t>
    </r>
  </si>
  <si>
    <t>Titulo Técnico</t>
  </si>
  <si>
    <r>
      <t xml:space="preserve">Adicional Art. 54      </t>
    </r>
    <r>
      <rPr>
        <sz val="12"/>
        <color indexed="18"/>
        <rFont val="Times New Roman"/>
        <family val="1"/>
      </rPr>
      <t xml:space="preserve">                       </t>
    </r>
  </si>
  <si>
    <t>Titulo Secundario</t>
  </si>
  <si>
    <r>
      <t>Adicional Art. 55</t>
    </r>
    <r>
      <rPr>
        <sz val="12"/>
        <color indexed="18"/>
        <rFont val="Times New Roman"/>
        <family val="1"/>
      </rPr>
      <t xml:space="preserve">                                     </t>
    </r>
  </si>
  <si>
    <t>Idiomas</t>
  </si>
  <si>
    <r>
      <t>Adicional Art.57</t>
    </r>
    <r>
      <rPr>
        <sz val="12"/>
        <color indexed="18"/>
        <rFont val="Times New Roman"/>
        <family val="1"/>
      </rPr>
      <t xml:space="preserve">                          </t>
    </r>
  </si>
  <si>
    <t>Subsidio por padres incapacitados</t>
  </si>
  <si>
    <r>
      <t>Adicional Art. 58</t>
    </r>
    <r>
      <rPr>
        <sz val="12"/>
        <color indexed="18"/>
        <rFont val="Times New Roman"/>
        <family val="1"/>
      </rPr>
      <t xml:space="preserve">                    </t>
    </r>
  </si>
  <si>
    <t>Fallecimiento de Familiar.</t>
  </si>
  <si>
    <r>
      <t xml:space="preserve">Adicional Art. 59                    </t>
    </r>
    <r>
      <rPr>
        <sz val="12"/>
        <color indexed="18"/>
        <rFont val="Times New Roman"/>
        <family val="1"/>
      </rPr>
      <t xml:space="preserve">                </t>
    </r>
  </si>
  <si>
    <t>Servicio Militar.</t>
  </si>
  <si>
    <r>
      <t xml:space="preserve">Adicional Art. 60    </t>
    </r>
    <r>
      <rPr>
        <sz val="12"/>
        <color indexed="18"/>
        <rFont val="Times New Roman"/>
        <family val="1"/>
      </rPr>
      <t xml:space="preserve">                             </t>
    </r>
  </si>
  <si>
    <t>Por Cobranza</t>
  </si>
  <si>
    <r>
      <t xml:space="preserve">Adicional Art. 61 </t>
    </r>
    <r>
      <rPr>
        <sz val="12"/>
        <color indexed="18"/>
        <rFont val="Times New Roman"/>
        <family val="1"/>
      </rPr>
      <t xml:space="preserve">  </t>
    </r>
  </si>
  <si>
    <t>a) Por Ensobrado</t>
  </si>
  <si>
    <t>b) Por ensobrado y pago. Pago Mensual</t>
  </si>
  <si>
    <r>
      <rPr>
        <b/>
        <sz val="12"/>
        <color indexed="18"/>
        <rFont val="Times New Roman"/>
        <family val="1"/>
      </rPr>
      <t xml:space="preserve">Adicional Art. 62     </t>
    </r>
    <r>
      <rPr>
        <sz val="12"/>
        <color indexed="18"/>
        <rFont val="Times New Roman"/>
        <family val="1"/>
      </rPr>
      <t xml:space="preserve">                            </t>
    </r>
  </si>
  <si>
    <r>
      <rPr>
        <b/>
        <sz val="12"/>
        <color indexed="18"/>
        <rFont val="Times New Roman"/>
        <family val="1"/>
      </rPr>
      <t xml:space="preserve">Adicional Art. 63 </t>
    </r>
    <r>
      <rPr>
        <sz val="12"/>
        <color indexed="18"/>
        <rFont val="Times New Roman"/>
        <family val="1"/>
      </rPr>
      <t xml:space="preserve">                                </t>
    </r>
  </si>
  <si>
    <t>Por llamada fuera de horario. Por cada llamada</t>
  </si>
  <si>
    <r>
      <rPr>
        <b/>
        <sz val="12"/>
        <color indexed="18"/>
        <rFont val="Times New Roman"/>
        <family val="1"/>
      </rPr>
      <t xml:space="preserve">Adicional Art. 64  </t>
    </r>
    <r>
      <rPr>
        <sz val="12"/>
        <color indexed="18"/>
        <rFont val="Times New Roman"/>
        <family val="1"/>
      </rPr>
      <t xml:space="preserve">                                  </t>
    </r>
  </si>
  <si>
    <r>
      <rPr>
        <b/>
        <sz val="12"/>
        <color indexed="18"/>
        <rFont val="Times New Roman"/>
        <family val="1"/>
      </rPr>
      <t>Adicional Art. 91</t>
    </r>
    <r>
      <rPr>
        <sz val="12"/>
        <color indexed="18"/>
        <rFont val="Times New Roman"/>
        <family val="1"/>
      </rPr>
      <t xml:space="preserve">                       </t>
    </r>
  </si>
  <si>
    <t>SALARIOS BASICOS DE LAS CATEGORIAS</t>
  </si>
  <si>
    <t>RAMA Nº 5 -   Bronceros, Orfebreros y Afines.Industria Metalúrgica Manufactureras Livianas.</t>
  </si>
  <si>
    <t>RAMA Nº 8 -   ELECTRONICA</t>
  </si>
  <si>
    <t>RAMA Nº 12 - Fabricación de Relojes y Afines.</t>
  </si>
  <si>
    <t xml:space="preserve">SALARIOS BASICOS </t>
  </si>
  <si>
    <t xml:space="preserve"> ACUERDO SALARIAL ENTRE UOMRA Y LAS CAMARAS:</t>
  </si>
  <si>
    <t xml:space="preserve"> Ingresante</t>
  </si>
  <si>
    <t>b)  APRENDICES</t>
  </si>
  <si>
    <t xml:space="preserve">c)  EMPLEADOS MENORES </t>
  </si>
  <si>
    <r>
      <t xml:space="preserve">Adicional Art. 53                                     </t>
    </r>
    <r>
      <rPr>
        <sz val="10"/>
        <color indexed="18"/>
        <rFont val="Times New Roman"/>
        <family val="1"/>
      </rPr>
      <t>Titulo Técnico</t>
    </r>
  </si>
  <si>
    <r>
      <t xml:space="preserve">Adicional Art. 54                                    </t>
    </r>
    <r>
      <rPr>
        <sz val="10"/>
        <color indexed="18"/>
        <rFont val="Times New Roman"/>
        <family val="1"/>
      </rPr>
      <t>Titulo Secundario</t>
    </r>
  </si>
  <si>
    <r>
      <t xml:space="preserve">Adicional Art. 55                                     </t>
    </r>
    <r>
      <rPr>
        <sz val="10"/>
        <color indexed="18"/>
        <rFont val="Times New Roman"/>
        <family val="1"/>
      </rPr>
      <t>Idiomas</t>
    </r>
  </si>
  <si>
    <r>
      <t xml:space="preserve">Adicional Art.57                                      </t>
    </r>
    <r>
      <rPr>
        <sz val="10"/>
        <color indexed="18"/>
        <rFont val="Times New Roman"/>
        <family val="1"/>
      </rPr>
      <t>Subsidio por padres incapacitados</t>
    </r>
  </si>
  <si>
    <r>
      <t xml:space="preserve">Adicional Art. 58                                    </t>
    </r>
    <r>
      <rPr>
        <sz val="10"/>
        <color indexed="18"/>
        <rFont val="Times New Roman"/>
        <family val="1"/>
      </rPr>
      <t>Fallecimiento de Familiar</t>
    </r>
    <r>
      <rPr>
        <b/>
        <sz val="10"/>
        <color indexed="18"/>
        <rFont val="Times New Roman"/>
        <family val="1"/>
      </rPr>
      <t>.</t>
    </r>
  </si>
  <si>
    <r>
      <t xml:space="preserve">Adicional Art. 59                                     </t>
    </r>
    <r>
      <rPr>
        <sz val="10"/>
        <color indexed="18"/>
        <rFont val="Times New Roman"/>
        <family val="1"/>
      </rPr>
      <t>Servicio Militar.</t>
    </r>
  </si>
  <si>
    <r>
      <t xml:space="preserve">Adicional Art. 60                                     </t>
    </r>
    <r>
      <rPr>
        <sz val="10"/>
        <color indexed="18"/>
        <rFont val="Times New Roman"/>
        <family val="1"/>
      </rPr>
      <t>Por Cobranza</t>
    </r>
  </si>
  <si>
    <r>
      <t xml:space="preserve">Adicional Art. 61                                     a) </t>
    </r>
    <r>
      <rPr>
        <sz val="10"/>
        <color indexed="18"/>
        <rFont val="Times New Roman"/>
        <family val="1"/>
      </rPr>
      <t>Por Ensobrado</t>
    </r>
  </si>
  <si>
    <r>
      <t>b)</t>
    </r>
    <r>
      <rPr>
        <sz val="10"/>
        <color indexed="18"/>
        <rFont val="Times New Roman"/>
        <family val="1"/>
      </rPr>
      <t xml:space="preserve"> Por ensobrado y pago.                    Pago Mensual</t>
    </r>
  </si>
  <si>
    <r>
      <rPr>
        <b/>
        <sz val="10"/>
        <color indexed="18"/>
        <rFont val="Times New Roman"/>
        <family val="1"/>
      </rPr>
      <t xml:space="preserve">Adicional Art. 62 </t>
    </r>
    <r>
      <rPr>
        <sz val="10"/>
        <color indexed="18"/>
        <rFont val="Times New Roman"/>
        <family val="1"/>
      </rPr>
      <t xml:space="preserve">                                    Por Tareas de otro Grupo o Superior. P/Mensual</t>
    </r>
  </si>
  <si>
    <r>
      <rPr>
        <b/>
        <sz val="10"/>
        <color indexed="18"/>
        <rFont val="Times New Roman"/>
        <family val="1"/>
      </rPr>
      <t xml:space="preserve">Adicional Art. 63    </t>
    </r>
    <r>
      <rPr>
        <sz val="10"/>
        <color indexed="18"/>
        <rFont val="Times New Roman"/>
        <family val="1"/>
      </rPr>
      <t xml:space="preserve">                                 </t>
    </r>
  </si>
  <si>
    <r>
      <rPr>
        <b/>
        <sz val="10"/>
        <color indexed="18"/>
        <rFont val="Times New Roman"/>
        <family val="1"/>
      </rPr>
      <t xml:space="preserve">Adicional Art. 64   </t>
    </r>
    <r>
      <rPr>
        <sz val="10"/>
        <color indexed="18"/>
        <rFont val="Times New Roman"/>
        <family val="1"/>
      </rPr>
      <t xml:space="preserve">                                  Por falta de Vacante. Por hora</t>
    </r>
  </si>
  <si>
    <r>
      <rPr>
        <b/>
        <sz val="10"/>
        <color indexed="18"/>
        <rFont val="Times New Roman"/>
        <family val="1"/>
      </rPr>
      <t>Adicional Art. 9</t>
    </r>
    <r>
      <rPr>
        <sz val="10"/>
        <color indexed="18"/>
        <rFont val="Times New Roman"/>
        <family val="1"/>
      </rPr>
      <t>1                                     a)Vajante en el Interior del Pais</t>
    </r>
  </si>
  <si>
    <r>
      <rPr>
        <b/>
        <sz val="11"/>
        <color indexed="18"/>
        <rFont val="Arial"/>
        <family val="2"/>
      </rPr>
      <t>ADIMRA:</t>
    </r>
    <r>
      <rPr>
        <b/>
        <sz val="10"/>
        <color indexed="18"/>
        <rFont val="Arial"/>
        <family val="2"/>
      </rPr>
      <t xml:space="preserve">  ASOCIACIÓN DE INDUSTRIALES METALÚRGICOS DE LA REPUBLICA ARGENTINA.</t>
    </r>
  </si>
  <si>
    <r>
      <rPr>
        <b/>
        <sz val="11"/>
        <color indexed="18"/>
        <rFont val="Arial"/>
        <family val="2"/>
      </rPr>
      <t>CAMIMA:</t>
    </r>
    <r>
      <rPr>
        <b/>
        <sz val="14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CÁMARA DE LA PEQUEÑA Y MEDIANA INDUSTRIA METALÚRGICA ARGENTINA.</t>
    </r>
  </si>
  <si>
    <r>
      <rPr>
        <b/>
        <sz val="11"/>
        <color indexed="18"/>
        <rFont val="Arial"/>
        <family val="2"/>
      </rPr>
      <t>AFARTE:</t>
    </r>
    <r>
      <rPr>
        <b/>
        <sz val="10"/>
        <color indexed="18"/>
        <rFont val="Arial"/>
        <family val="2"/>
      </rPr>
      <t xml:space="preserve"> ASOCIACION DE FABRICANTES ARGENTINOS DE TERMINALES ELECTRONICAS.</t>
    </r>
  </si>
  <si>
    <t>RAMA Nº 10, - Fabricación, Reparaciòn, 
Armado y Montaje de Carrocerias.</t>
  </si>
  <si>
    <r>
      <rPr>
        <b/>
        <sz val="14"/>
        <color indexed="56"/>
        <rFont val="Arial"/>
        <family val="2"/>
      </rPr>
      <t xml:space="preserve">UOMRA </t>
    </r>
    <r>
      <rPr>
        <b/>
        <sz val="9"/>
        <color indexed="56"/>
        <rFont val="Arial"/>
        <family val="2"/>
      </rPr>
      <t>:</t>
    </r>
    <r>
      <rPr>
        <sz val="9"/>
        <color indexed="56"/>
        <rFont val="Arial"/>
        <family val="2"/>
      </rPr>
      <t xml:space="preserve"> UNIÓN OBRERA METALÚRGICA DE LA REPUBLICA ARGENTINA.</t>
    </r>
  </si>
  <si>
    <r>
      <rPr>
        <b/>
        <sz val="14"/>
        <color indexed="56"/>
        <rFont val="Arial"/>
        <family val="2"/>
      </rPr>
      <t>ADIMRA :</t>
    </r>
    <r>
      <rPr>
        <sz val="9"/>
        <color indexed="56"/>
        <rFont val="Arial"/>
        <family val="2"/>
      </rPr>
      <t xml:space="preserve"> ASOCIACIÓN DE INDUSTRIALES METALÚRGICOS DE LA REPUBLICA ARGENTINA.</t>
    </r>
  </si>
  <si>
    <r>
      <rPr>
        <b/>
        <sz val="14"/>
        <color indexed="56"/>
        <rFont val="Arial"/>
        <family val="2"/>
      </rPr>
      <t xml:space="preserve">CAMIMA : </t>
    </r>
    <r>
      <rPr>
        <sz val="9"/>
        <color indexed="56"/>
        <rFont val="Arial"/>
        <family val="2"/>
      </rPr>
      <t>CÁMARA DE LA PEQUEÑA Y MEDIANA INDUSTRIA METALÚRGICA ARGENTINA.</t>
    </r>
  </si>
  <si>
    <t>OPERADOR CNC</t>
  </si>
  <si>
    <t>b)   APRENDICES</t>
  </si>
  <si>
    <r>
      <t xml:space="preserve">Adicional Art. 53                       </t>
    </r>
    <r>
      <rPr>
        <sz val="12"/>
        <color indexed="18"/>
        <rFont val="Times New Roman"/>
        <family val="1"/>
      </rPr>
      <t>Titulo Técnico</t>
    </r>
  </si>
  <si>
    <r>
      <t xml:space="preserve">Adicional Art. 54                         </t>
    </r>
    <r>
      <rPr>
        <sz val="12"/>
        <color indexed="18"/>
        <rFont val="Times New Roman"/>
        <family val="1"/>
      </rPr>
      <t>Titulo Secundario</t>
    </r>
  </si>
  <si>
    <r>
      <t xml:space="preserve">Adicional Art. 57                        </t>
    </r>
    <r>
      <rPr>
        <sz val="12"/>
        <color indexed="18"/>
        <rFont val="Times New Roman"/>
        <family val="1"/>
      </rPr>
      <t>Subsidio por padres incapacitados</t>
    </r>
  </si>
  <si>
    <r>
      <t xml:space="preserve">Adicional Art. 58                        </t>
    </r>
    <r>
      <rPr>
        <sz val="12"/>
        <color indexed="18"/>
        <rFont val="Times New Roman"/>
        <family val="1"/>
      </rPr>
      <t>Fallecimiento de Familiar.</t>
    </r>
  </si>
  <si>
    <r>
      <t xml:space="preserve">Adicional Art. 59                       </t>
    </r>
    <r>
      <rPr>
        <sz val="12"/>
        <color indexed="18"/>
        <rFont val="Times New Roman"/>
        <family val="1"/>
      </rPr>
      <t xml:space="preserve"> Servicio Militar.</t>
    </r>
  </si>
  <si>
    <r>
      <t xml:space="preserve">Adicional Art. 60                       </t>
    </r>
    <r>
      <rPr>
        <sz val="12"/>
        <color indexed="18"/>
        <rFont val="Times New Roman"/>
        <family val="1"/>
      </rPr>
      <t>Por Cobranza</t>
    </r>
  </si>
  <si>
    <r>
      <t xml:space="preserve">Adicional Art. 61                        a) </t>
    </r>
    <r>
      <rPr>
        <sz val="12"/>
        <color indexed="18"/>
        <rFont val="Times New Roman"/>
        <family val="1"/>
      </rPr>
      <t>Por Ensobrado</t>
    </r>
  </si>
  <si>
    <r>
      <t>b)</t>
    </r>
    <r>
      <rPr>
        <sz val="12"/>
        <color indexed="18"/>
        <rFont val="Times New Roman"/>
        <family val="1"/>
      </rPr>
      <t xml:space="preserve"> Por ensobrado y pago.          Pago Mensual</t>
    </r>
  </si>
  <si>
    <r>
      <rPr>
        <b/>
        <sz val="12"/>
        <color indexed="18"/>
        <rFont val="Times New Roman"/>
        <family val="1"/>
      </rPr>
      <t xml:space="preserve">Adicional Art. 62 </t>
    </r>
    <r>
      <rPr>
        <sz val="12"/>
        <color indexed="18"/>
        <rFont val="Times New Roman"/>
        <family val="1"/>
      </rPr>
      <t xml:space="preserve">                       Por Tareas de otro Grupo o Superior. P/Mensual</t>
    </r>
  </si>
  <si>
    <r>
      <rPr>
        <b/>
        <sz val="12"/>
        <color indexed="18"/>
        <rFont val="Times New Roman"/>
        <family val="1"/>
      </rPr>
      <t xml:space="preserve">Adicional Art. 63      </t>
    </r>
    <r>
      <rPr>
        <sz val="12"/>
        <color indexed="18"/>
        <rFont val="Times New Roman"/>
        <family val="1"/>
      </rPr>
      <t xml:space="preserve">                  Por llamada fuera de horario.        Por cada llamada</t>
    </r>
  </si>
  <si>
    <r>
      <rPr>
        <b/>
        <sz val="12"/>
        <color indexed="18"/>
        <rFont val="Times New Roman"/>
        <family val="1"/>
      </rPr>
      <t xml:space="preserve">Adicional Art. 64        </t>
    </r>
    <r>
      <rPr>
        <sz val="12"/>
        <color indexed="18"/>
        <rFont val="Times New Roman"/>
        <family val="1"/>
      </rPr>
      <t xml:space="preserve">                Por falta de Vacante. Por hora</t>
    </r>
  </si>
  <si>
    <r>
      <rPr>
        <b/>
        <sz val="12"/>
        <color indexed="18"/>
        <rFont val="Times New Roman"/>
        <family val="1"/>
      </rPr>
      <t xml:space="preserve">Adicional Art. 91      </t>
    </r>
    <r>
      <rPr>
        <sz val="12"/>
        <color indexed="18"/>
        <rFont val="Times New Roman"/>
        <family val="1"/>
      </rPr>
      <t xml:space="preserve">                  a)Viajante en el Interior del Pais</t>
    </r>
  </si>
  <si>
    <t>b)Viajante Urbano y Suburbano</t>
  </si>
  <si>
    <t>actual</t>
  </si>
  <si>
    <t>ACTUAL</t>
  </si>
  <si>
    <t>SALARIOS RESULTANTES DE LA APLICACIÓN DE LOS PORCENTUALES ESTABLECIDOS EN EL ACTA ACUERDO EN EL EXPEDIENTE N° _____/__ DEL __ DE ______  DE 2018, MTEySS.</t>
  </si>
  <si>
    <t>VIGENTE DESDE</t>
  </si>
  <si>
    <r>
      <t xml:space="preserve">C.C.T.  Nº 260/75-SALARIOS - </t>
    </r>
    <r>
      <rPr>
        <b/>
        <sz val="16"/>
        <color indexed="10"/>
        <rFont val="Arial"/>
        <family val="2"/>
      </rPr>
      <t>ANEXO "A"</t>
    </r>
    <r>
      <rPr>
        <b/>
        <sz val="16"/>
        <color indexed="56"/>
        <rFont val="Arial"/>
        <family val="2"/>
      </rPr>
      <t xml:space="preserve">
RAMA Nº 17 Metalmecánica y otras</t>
    </r>
  </si>
  <si>
    <r>
      <rPr>
        <b/>
        <sz val="10"/>
        <color indexed="56"/>
        <rFont val="Times New Roman"/>
        <family val="1"/>
      </rPr>
      <t>ADIMRA</t>
    </r>
    <r>
      <rPr>
        <sz val="10"/>
        <color indexed="56"/>
        <rFont val="Times New Roman"/>
        <family val="1"/>
      </rPr>
      <t xml:space="preserve">: ASOCIACION DE INDUSTRIALES METALURGICOS. </t>
    </r>
  </si>
  <si>
    <r>
      <rPr>
        <b/>
        <sz val="10"/>
        <color indexed="56"/>
        <rFont val="Times New Roman"/>
        <family val="1"/>
      </rPr>
      <t>CAMIMA:</t>
    </r>
    <r>
      <rPr>
        <sz val="10"/>
        <color indexed="56"/>
        <rFont val="Times New Roman"/>
        <family val="1"/>
      </rPr>
      <t xml:space="preserve">  CAMARA DE LA PEQUEÑA Y MEDIANA INDUSTRIA METALURGICA ARGENTINA.</t>
    </r>
  </si>
  <si>
    <r>
      <rPr>
        <b/>
        <sz val="10"/>
        <color indexed="56"/>
        <rFont val="Times New Roman"/>
        <family val="1"/>
      </rPr>
      <t>FEDEHOGAR</t>
    </r>
    <r>
      <rPr>
        <sz val="10"/>
        <color indexed="56"/>
        <rFont val="Times New Roman"/>
        <family val="1"/>
      </rPr>
      <t>: FEDERACION DE CAMARAS INDUSTRIALES DE ARTEFACTOS PARA EL HOGAR DE LA R. A.</t>
    </r>
  </si>
  <si>
    <r>
      <rPr>
        <b/>
        <sz val="10"/>
        <color indexed="56"/>
        <rFont val="Times New Roman"/>
        <family val="1"/>
      </rPr>
      <t>AFARTE :</t>
    </r>
    <r>
      <rPr>
        <sz val="10"/>
        <color indexed="56"/>
        <rFont val="Times New Roman"/>
        <family val="1"/>
      </rPr>
      <t xml:space="preserve"> ASOCIACION  DE FABRICANTES ARGENTINOS DE TERMINALES ELECTRONICAS.</t>
    </r>
  </si>
  <si>
    <r>
      <rPr>
        <b/>
        <sz val="10"/>
        <color indexed="56"/>
        <rFont val="Times New Roman"/>
        <family val="1"/>
      </rPr>
      <t>AFAC :</t>
    </r>
    <r>
      <rPr>
        <sz val="10"/>
        <color indexed="56"/>
        <rFont val="Times New Roman"/>
        <family val="1"/>
      </rPr>
      <t xml:space="preserve">  ASOCIACION DE FABRICAS ARGENTINAS DE COMPONENTES.</t>
    </r>
  </si>
  <si>
    <t>1° de Septiembre 2018</t>
  </si>
  <si>
    <t>Anterior</t>
  </si>
  <si>
    <t>1° de Julio 2018</t>
  </si>
  <si>
    <r>
      <rPr>
        <b/>
        <sz val="14"/>
        <color indexed="30"/>
        <rFont val="Arial"/>
        <family val="2"/>
      </rPr>
      <t>SALARIOS BASICOS</t>
    </r>
    <r>
      <rPr>
        <sz val="14"/>
        <color indexed="30"/>
        <rFont val="Arial"/>
        <family val="2"/>
      </rPr>
      <t xml:space="preserve">
Vigente desde:  1º de Septiembre de 2018</t>
    </r>
  </si>
  <si>
    <t>SALARIOS BASICOS
Vigente desde: EL  1º de septiembre de 2018</t>
  </si>
  <si>
    <t>1° de Septiembre</t>
  </si>
  <si>
    <t>1° de Julio</t>
  </si>
  <si>
    <r>
      <t xml:space="preserve">C.C.T.  Nº 260/75 -  </t>
    </r>
    <r>
      <rPr>
        <b/>
        <sz val="16"/>
        <color indexed="60"/>
        <rFont val="Arial"/>
        <family val="2"/>
      </rPr>
      <t>Anexo "B"</t>
    </r>
    <r>
      <rPr>
        <b/>
        <sz val="16"/>
        <color indexed="62"/>
        <rFont val="Arial"/>
        <family val="2"/>
      </rPr>
      <t xml:space="preserve">
RAMA Nº 4 AUTOMOTOR – LAUDO 29 </t>
    </r>
  </si>
  <si>
    <r>
      <rPr>
        <b/>
        <sz val="14"/>
        <color indexed="56"/>
        <rFont val="Arial"/>
        <family val="2"/>
      </rPr>
      <t xml:space="preserve">ADIMRA:  </t>
    </r>
    <r>
      <rPr>
        <sz val="9"/>
        <color indexed="56"/>
        <rFont val="Arial"/>
        <family val="2"/>
      </rPr>
      <t>ASOCIACIÓN DE INDUSTRIALES METALÚRGICOS DE LA REPUBLICA ARGENTINA.</t>
    </r>
  </si>
  <si>
    <r>
      <rPr>
        <b/>
        <sz val="14"/>
        <color indexed="56"/>
        <rFont val="Arial"/>
        <family val="2"/>
      </rPr>
      <t>CAMIMA:</t>
    </r>
    <r>
      <rPr>
        <sz val="14"/>
        <color indexed="56"/>
        <rFont val="Arial"/>
        <family val="2"/>
      </rPr>
      <t xml:space="preserve"> </t>
    </r>
    <r>
      <rPr>
        <sz val="9"/>
        <color indexed="56"/>
        <rFont val="Arial"/>
        <family val="2"/>
      </rPr>
      <t>CAMARA DE LA PEQUEÑA Y MEDIANA INDUSTRIA METALÚRGICA ARGENTINA.</t>
    </r>
  </si>
  <si>
    <r>
      <rPr>
        <b/>
        <sz val="14"/>
        <color indexed="56"/>
        <rFont val="Arial"/>
        <family val="2"/>
      </rPr>
      <t xml:space="preserve">AFAC: </t>
    </r>
    <r>
      <rPr>
        <sz val="14"/>
        <color indexed="56"/>
        <rFont val="Arial"/>
        <family val="2"/>
      </rPr>
      <t xml:space="preserve">      </t>
    </r>
    <r>
      <rPr>
        <sz val="9"/>
        <color indexed="56"/>
        <rFont val="Arial"/>
        <family val="2"/>
      </rPr>
      <t>ASOCIACIÓN DE FABRICAS ARGENTINAS DE COMPONENTES.</t>
    </r>
  </si>
  <si>
    <r>
      <t xml:space="preserve">    C.C.T.  Nº 260/75 - </t>
    </r>
    <r>
      <rPr>
        <b/>
        <sz val="14"/>
        <color indexed="60"/>
        <rFont val="Arial"/>
        <family val="2"/>
      </rPr>
      <t>ANEXO "C"</t>
    </r>
  </si>
  <si>
    <t>RAMA Nº 18 - Maquinas de Escribir, Calcular, Contabilidad, Registradoras y Afines. Mecanicas, Electromecanicas y Electronicas. Fabricacion y Service.</t>
  </si>
  <si>
    <t>Vigentes desde:  El 1º de Septiembre de 2018</t>
  </si>
  <si>
    <r>
      <t xml:space="preserve"> C.C.T.  Nº 260/75 - </t>
    </r>
    <r>
      <rPr>
        <b/>
        <sz val="16"/>
        <color indexed="60"/>
        <rFont val="Arial"/>
        <family val="2"/>
      </rPr>
      <t>Anexo "D"</t>
    </r>
  </si>
  <si>
    <t>SALARIOS BASICOS 
Vigentes desde:  1º de Septiembre de 2018</t>
  </si>
  <si>
    <r>
      <t xml:space="preserve"> C.C.T.  Nº 260/75 -SALARIOS - </t>
    </r>
    <r>
      <rPr>
        <b/>
        <sz val="14"/>
        <color indexed="60"/>
        <rFont val="Arial"/>
        <family val="2"/>
      </rPr>
      <t>ANEXO "E"</t>
    </r>
  </si>
  <si>
    <t xml:space="preserve">1° de Septiembre </t>
  </si>
  <si>
    <t xml:space="preserve">1° de Julio </t>
  </si>
  <si>
    <r>
      <t xml:space="preserve">SALARIOS BASICOS 
</t>
    </r>
    <r>
      <rPr>
        <b/>
        <sz val="12"/>
        <color indexed="30"/>
        <rFont val="Arial"/>
        <family val="2"/>
      </rPr>
      <t>Vigente desde:  1º de Septiembre 2018</t>
    </r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</si>
</sst>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&quot;$&quot;* #,##0.00_-;\-&quot;$&quot;* #,##0.00_-;_-&quot;$&quot;* &quot;-&quot;??_-;_-@_-"/>
    <numFmt numFmtId="165" formatCode="&quot;$&quot;\ #,##0.00"/>
    <numFmt numFmtId="166" formatCode="[$$-2C0A]\ #,##0.00"/>
    <numFmt numFmtId="167" formatCode=";;;"/>
    <numFmt numFmtId="168" formatCode="&quot;$&quot;\ #,##0"/>
    <numFmt numFmtId="169" formatCode="[$$-2C0A]\ #,##0"/>
  </numFmts>
  <fonts count="115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sz val="11"/>
      <color indexed="62"/>
      <name val="Arial"/>
      <family val="2"/>
    </font>
    <font>
      <sz val="10"/>
      <color indexed="17"/>
      <name val="Arial"/>
      <family val="2"/>
    </font>
    <font>
      <sz val="12"/>
      <color indexed="21"/>
      <name val="Arial"/>
      <family val="2"/>
    </font>
    <font>
      <sz val="16"/>
      <color indexed="56"/>
      <name val="Arial"/>
      <family val="2"/>
    </font>
    <font>
      <sz val="9"/>
      <color indexed="62"/>
      <name val="Arial"/>
      <family val="2"/>
    </font>
    <font>
      <b/>
      <sz val="14"/>
      <color indexed="62"/>
      <name val="Arial"/>
      <family val="2"/>
    </font>
    <font>
      <b/>
      <sz val="9"/>
      <color indexed="62"/>
      <name val="Arial"/>
      <family val="2"/>
    </font>
    <font>
      <sz val="14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18"/>
      <name val="Arial"/>
      <family val="2"/>
    </font>
    <font>
      <b/>
      <sz val="12"/>
      <color indexed="21"/>
      <name val="Arial"/>
      <family val="2"/>
    </font>
    <font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1"/>
      <color indexed="62"/>
      <name val="Arial"/>
      <family val="2"/>
    </font>
    <font>
      <b/>
      <sz val="12"/>
      <color indexed="17"/>
      <name val="Arial"/>
      <family val="2"/>
    </font>
    <font>
      <b/>
      <sz val="11"/>
      <color indexed="18"/>
      <name val="Times New Roman"/>
      <family val="1"/>
    </font>
    <font>
      <b/>
      <sz val="12"/>
      <color indexed="62"/>
      <name val="Arial"/>
      <family val="2"/>
    </font>
    <font>
      <b/>
      <sz val="12"/>
      <color indexed="18"/>
      <name val="Arial"/>
      <family val="2"/>
    </font>
    <font>
      <b/>
      <sz val="10"/>
      <color indexed="53"/>
      <name val="Arial"/>
      <family val="2"/>
    </font>
    <font>
      <sz val="11"/>
      <color indexed="53"/>
      <name val="Calibri"/>
      <family val="2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30"/>
      <name val="Calibri"/>
      <family val="2"/>
    </font>
    <font>
      <sz val="14"/>
      <color indexed="30"/>
      <name val="Arial"/>
      <family val="2"/>
    </font>
    <font>
      <sz val="11"/>
      <color indexed="30"/>
      <name val="Calibri"/>
      <family val="2"/>
    </font>
    <font>
      <b/>
      <sz val="14"/>
      <color indexed="30"/>
      <name val="Arial"/>
      <family val="2"/>
    </font>
    <font>
      <b/>
      <sz val="12"/>
      <color indexed="12"/>
      <name val="Arial Black"/>
      <family val="2"/>
    </font>
    <font>
      <sz val="11"/>
      <name val="Times New Roman"/>
      <family val="1"/>
    </font>
    <font>
      <sz val="10"/>
      <color indexed="62"/>
      <name val="Arial"/>
      <family val="2"/>
    </font>
    <font>
      <sz val="11"/>
      <color indexed="18"/>
      <name val="Arial"/>
      <family val="2"/>
    </font>
    <font>
      <sz val="8"/>
      <color indexed="62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color indexed="18"/>
      <name val="Times New Roman"/>
      <family val="1"/>
    </font>
    <font>
      <b/>
      <sz val="12"/>
      <color indexed="53"/>
      <name val="Arial"/>
      <family val="2"/>
    </font>
    <font>
      <b/>
      <sz val="11"/>
      <color indexed="53"/>
      <name val="Times New Roman"/>
      <family val="1"/>
    </font>
    <font>
      <sz val="11"/>
      <color indexed="18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56"/>
      <name val="Arial"/>
      <family val="2"/>
    </font>
    <font>
      <b/>
      <sz val="11"/>
      <color indexed="60"/>
      <name val="Arial"/>
      <family val="2"/>
    </font>
    <font>
      <b/>
      <sz val="16"/>
      <color indexed="62"/>
      <name val="Arial"/>
      <family val="2"/>
    </font>
    <font>
      <sz val="10"/>
      <name val="Arial"/>
      <family val="2"/>
    </font>
    <font>
      <b/>
      <sz val="11"/>
      <color indexed="17"/>
      <name val="Arial"/>
      <family val="2"/>
    </font>
    <font>
      <sz val="10"/>
      <color indexed="62"/>
      <name val="Calibri"/>
      <family val="2"/>
    </font>
    <font>
      <b/>
      <sz val="12"/>
      <color indexed="49"/>
      <name val="Arial"/>
      <family val="2"/>
    </font>
    <font>
      <b/>
      <sz val="12"/>
      <color indexed="49"/>
      <name val="Times New Roman"/>
      <family val="1"/>
    </font>
    <font>
      <b/>
      <sz val="11"/>
      <color indexed="53"/>
      <name val="Arial"/>
      <family val="2"/>
    </font>
    <font>
      <sz val="12"/>
      <color indexed="10"/>
      <name val="Calibri"/>
      <family val="2"/>
    </font>
    <font>
      <sz val="9"/>
      <color indexed="18"/>
      <name val="Arial"/>
      <family val="2"/>
    </font>
    <font>
      <sz val="11"/>
      <color indexed="18"/>
      <name val="Calibri"/>
      <family val="2"/>
    </font>
    <font>
      <b/>
      <sz val="9"/>
      <color indexed="18"/>
      <name val="Arial"/>
      <family val="2"/>
    </font>
    <font>
      <b/>
      <sz val="12"/>
      <name val="Arial"/>
      <family val="2"/>
    </font>
    <font>
      <b/>
      <sz val="10"/>
      <color indexed="18"/>
      <name val="Times New Roman"/>
      <family val="1"/>
    </font>
    <font>
      <b/>
      <sz val="14"/>
      <color indexed="18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44"/>
      <name val="Arial"/>
      <family val="2"/>
    </font>
    <font>
      <sz val="12"/>
      <color indexed="8"/>
      <name val="Arial"/>
      <family val="2"/>
    </font>
    <font>
      <b/>
      <sz val="11"/>
      <color indexed="44"/>
      <name val="Arial"/>
      <family val="2"/>
    </font>
    <font>
      <sz val="10"/>
      <color indexed="18"/>
      <name val="Times New Roman"/>
      <family val="1"/>
    </font>
    <font>
      <sz val="9"/>
      <color indexed="56"/>
      <name val="Arial"/>
      <family val="2"/>
    </font>
    <font>
      <b/>
      <sz val="11"/>
      <color indexed="21"/>
      <name val="Arial"/>
      <family val="2"/>
    </font>
    <font>
      <b/>
      <sz val="12"/>
      <color indexed="10"/>
      <name val="Calibri"/>
      <family val="2"/>
    </font>
    <font>
      <b/>
      <sz val="12"/>
      <color indexed="12"/>
      <name val="Arial"/>
      <family val="2"/>
    </font>
    <font>
      <sz val="11"/>
      <color indexed="12"/>
      <name val="Calibri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12"/>
      <name val="Times New Roman"/>
      <family val="1"/>
    </font>
    <font>
      <b/>
      <sz val="9"/>
      <color indexed="30"/>
      <name val="Arial"/>
      <family val="2"/>
    </font>
    <font>
      <b/>
      <sz val="12"/>
      <color indexed="30"/>
      <name val="Arial"/>
      <family val="2"/>
    </font>
    <font>
      <sz val="11"/>
      <color indexed="56"/>
      <name val="Times New Roman"/>
      <family val="1"/>
    </font>
    <font>
      <sz val="11"/>
      <color indexed="56"/>
      <name val="Calibri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6"/>
      <color indexed="10"/>
      <name val="Arial"/>
      <family val="2"/>
    </font>
    <font>
      <b/>
      <sz val="10"/>
      <color indexed="56"/>
      <name val="Times New Roman"/>
      <family val="1"/>
    </font>
    <font>
      <b/>
      <sz val="11"/>
      <color indexed="18"/>
      <name val="Calibri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60"/>
      <name val="Arial"/>
      <family val="2"/>
    </font>
    <font>
      <sz val="14"/>
      <color indexed="56"/>
      <name val="Arial"/>
      <family val="2"/>
    </font>
    <font>
      <b/>
      <sz val="14"/>
      <color indexed="60"/>
      <name val="Arial"/>
      <family val="2"/>
    </font>
    <font>
      <sz val="14"/>
      <color indexed="30"/>
      <name val="Calibri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16"/>
      <color indexed="30"/>
      <name val="Arial"/>
      <family val="2"/>
    </font>
    <font>
      <sz val="12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2"/>
      <name val="Arial"/>
      <family val="0"/>
    </font>
    <font>
      <b/>
      <sz val="13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03" fillId="4" borderId="0" applyNumberFormat="0" applyBorder="0" applyAlignment="0" applyProtection="0"/>
    <xf numFmtId="0" fontId="107" fillId="16" borderId="1" applyNumberFormat="0" applyAlignment="0" applyProtection="0"/>
    <xf numFmtId="0" fontId="109" fillId="17" borderId="2" applyNumberFormat="0" applyAlignment="0" applyProtection="0"/>
    <xf numFmtId="0" fontId="108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21" borderId="0" applyNumberFormat="0" applyBorder="0" applyAlignment="0" applyProtection="0"/>
    <xf numFmtId="0" fontId="12" fillId="7" borderId="1" applyNumberFormat="0" applyAlignment="0" applyProtection="0"/>
    <xf numFmtId="0" fontId="10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6" fillId="16" borderId="5" applyNumberFormat="0" applyAlignment="0" applyProtection="0"/>
    <xf numFmtId="0" fontId="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85" fillId="0" borderId="8" applyNumberFormat="0" applyFill="0" applyAlignment="0" applyProtection="0"/>
    <xf numFmtId="0" fontId="111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center" vertical="center"/>
      <protection/>
    </xf>
    <xf numFmtId="166" fontId="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NumberFormat="1" applyFont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65" fontId="1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readingOrder="1"/>
    </xf>
    <xf numFmtId="10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165" fontId="17" fillId="0" borderId="0" xfId="0" applyNumberFormat="1" applyFont="1" applyBorder="1" applyAlignment="1" applyProtection="1">
      <alignment horizontal="center" vertical="center" wrapText="1"/>
      <protection/>
    </xf>
    <xf numFmtId="166" fontId="18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165" fontId="20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Alignment="1">
      <alignment/>
    </xf>
    <xf numFmtId="166" fontId="16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165" fontId="12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readingOrder="1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67" fontId="35" fillId="0" borderId="0" xfId="0" applyNumberFormat="1" applyFont="1" applyAlignment="1">
      <alignment horizontal="center" vertical="center"/>
    </xf>
    <xf numFmtId="167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Alignment="1">
      <alignment horizontal="center" vertical="center"/>
    </xf>
    <xf numFmtId="9" fontId="34" fillId="0" borderId="0" xfId="0" applyNumberFormat="1" applyFont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40" fillId="0" borderId="0" xfId="0" applyFont="1" applyFill="1" applyBorder="1" applyAlignment="1">
      <alignment vertical="center"/>
    </xf>
    <xf numFmtId="167" fontId="20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66" fontId="4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66" fontId="20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43" fillId="0" borderId="0" xfId="0" applyFont="1" applyBorder="1" applyAlignment="1">
      <alignment/>
    </xf>
    <xf numFmtId="166" fontId="20" fillId="0" borderId="0" xfId="0" applyNumberFormat="1" applyFont="1" applyBorder="1" applyAlignment="1">
      <alignment horizontal="center"/>
    </xf>
    <xf numFmtId="167" fontId="35" fillId="0" borderId="0" xfId="0" applyNumberFormat="1" applyFont="1" applyAlignment="1">
      <alignment horizontal="center"/>
    </xf>
    <xf numFmtId="0" fontId="19" fillId="0" borderId="0" xfId="0" applyFont="1" applyBorder="1" applyAlignment="1">
      <alignment vertical="top" wrapText="1"/>
    </xf>
    <xf numFmtId="167" fontId="20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38" fillId="0" borderId="0" xfId="0" applyFont="1" applyAlignment="1">
      <alignment horizontal="left" vertical="center" readingOrder="1"/>
    </xf>
    <xf numFmtId="0" fontId="38" fillId="0" borderId="0" xfId="0" applyFont="1" applyAlignment="1">
      <alignment horizontal="left" readingOrder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/>
    </xf>
    <xf numFmtId="0" fontId="0" fillId="0" borderId="0" xfId="0" applyAlignment="1">
      <alignment horizontal="center" vertical="justify"/>
    </xf>
    <xf numFmtId="0" fontId="45" fillId="0" borderId="0" xfId="0" applyFont="1" applyBorder="1" applyAlignment="1">
      <alignment horizontal="center" vertical="justify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justify" vertical="justify"/>
    </xf>
    <xf numFmtId="0" fontId="46" fillId="0" borderId="0" xfId="0" applyFont="1" applyBorder="1" applyAlignment="1">
      <alignment horizontal="left" vertical="justify"/>
    </xf>
    <xf numFmtId="0" fontId="19" fillId="0" borderId="0" xfId="0" applyFont="1" applyBorder="1" applyAlignment="1">
      <alignment horizontal="justify" vertical="justify"/>
    </xf>
    <xf numFmtId="49" fontId="45" fillId="0" borderId="0" xfId="0" applyNumberFormat="1" applyFont="1" applyBorder="1" applyAlignment="1">
      <alignment horizontal="left" vertical="justify"/>
    </xf>
    <xf numFmtId="0" fontId="45" fillId="0" borderId="0" xfId="0" applyFont="1" applyBorder="1" applyAlignment="1">
      <alignment horizontal="left" vertical="justify"/>
    </xf>
    <xf numFmtId="0" fontId="43" fillId="0" borderId="0" xfId="0" applyFont="1" applyBorder="1" applyAlignment="1">
      <alignment vertical="top" wrapText="1"/>
    </xf>
    <xf numFmtId="0" fontId="33" fillId="0" borderId="0" xfId="0" applyFont="1" applyBorder="1" applyAlignment="1">
      <alignment/>
    </xf>
    <xf numFmtId="167" fontId="34" fillId="0" borderId="0" xfId="0" applyNumberFormat="1" applyFont="1" applyBorder="1" applyAlignment="1">
      <alignment horizontal="center" vertical="center"/>
    </xf>
    <xf numFmtId="166" fontId="35" fillId="0" borderId="0" xfId="0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166" fontId="35" fillId="0" borderId="0" xfId="0" applyNumberFormat="1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10" fontId="48" fillId="0" borderId="0" xfId="0" applyNumberFormat="1" applyFont="1" applyAlignment="1">
      <alignment horizontal="center" vertical="center"/>
    </xf>
    <xf numFmtId="0" fontId="50" fillId="0" borderId="0" xfId="0" applyFont="1" applyFill="1" applyBorder="1" applyAlignment="1" applyProtection="1">
      <alignment vertical="center"/>
      <protection locked="0"/>
    </xf>
    <xf numFmtId="166" fontId="20" fillId="0" borderId="0" xfId="0" applyNumberFormat="1" applyFont="1" applyAlignment="1">
      <alignment horizontal="center" vertical="center"/>
    </xf>
    <xf numFmtId="167" fontId="51" fillId="0" borderId="0" xfId="0" applyNumberFormat="1" applyFont="1" applyFill="1" applyBorder="1" applyAlignment="1" applyProtection="1">
      <alignment horizontal="center" vertical="center"/>
      <protection locked="0"/>
    </xf>
    <xf numFmtId="167" fontId="13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52" fillId="0" borderId="0" xfId="0" applyNumberFormat="1" applyFont="1" applyBorder="1" applyAlignment="1">
      <alignment wrapText="1"/>
    </xf>
    <xf numFmtId="166" fontId="53" fillId="0" borderId="0" xfId="0" applyNumberFormat="1" applyFont="1" applyBorder="1" applyAlignment="1">
      <alignment horizontal="center" vertical="center"/>
    </xf>
    <xf numFmtId="9" fontId="16" fillId="0" borderId="0" xfId="0" applyNumberFormat="1" applyFont="1" applyFill="1" applyBorder="1" applyAlignment="1">
      <alignment horizontal="center"/>
    </xf>
    <xf numFmtId="9" fontId="16" fillId="0" borderId="0" xfId="0" applyNumberFormat="1" applyFont="1" applyFill="1" applyBorder="1" applyAlignment="1" applyProtection="1">
      <alignment horizontal="center" vertical="center"/>
      <protection/>
    </xf>
    <xf numFmtId="167" fontId="54" fillId="0" borderId="0" xfId="0" applyNumberFormat="1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167" fontId="53" fillId="0" borderId="0" xfId="0" applyNumberFormat="1" applyFont="1" applyBorder="1" applyAlignment="1">
      <alignment horizontal="center" vertical="center"/>
    </xf>
    <xf numFmtId="166" fontId="5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6" fillId="0" borderId="0" xfId="0" applyFont="1" applyFill="1" applyBorder="1" applyAlignment="1" applyProtection="1">
      <alignment vertical="center" wrapText="1"/>
      <protection locked="0"/>
    </xf>
    <xf numFmtId="166" fontId="24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166" fontId="51" fillId="0" borderId="0" xfId="0" applyNumberFormat="1" applyFont="1" applyFill="1" applyBorder="1" applyAlignment="1" applyProtection="1">
      <alignment horizontal="center" vertical="center"/>
      <protection locked="0"/>
    </xf>
    <xf numFmtId="166" fontId="20" fillId="0" borderId="0" xfId="0" applyNumberFormat="1" applyFont="1" applyAlignment="1">
      <alignment horizontal="center"/>
    </xf>
    <xf numFmtId="0" fontId="58" fillId="0" borderId="0" xfId="0" applyFont="1" applyAlignment="1">
      <alignment horizontal="center" vertical="center"/>
    </xf>
    <xf numFmtId="166" fontId="57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9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10" fontId="4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166" fontId="20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4" fillId="0" borderId="0" xfId="0" applyFont="1" applyBorder="1" applyAlignment="1">
      <alignment/>
    </xf>
    <xf numFmtId="167" fontId="20" fillId="0" borderId="0" xfId="0" applyNumberFormat="1" applyFont="1" applyBorder="1" applyAlignment="1">
      <alignment horizontal="center"/>
    </xf>
    <xf numFmtId="10" fontId="16" fillId="0" borderId="0" xfId="0" applyNumberFormat="1" applyFont="1" applyFill="1" applyBorder="1" applyAlignment="1">
      <alignment horizontal="center" vertical="center"/>
    </xf>
    <xf numFmtId="167" fontId="6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167" fontId="67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6" fillId="0" borderId="0" xfId="0" applyFont="1" applyAlignment="1">
      <alignment horizontal="left" readingOrder="1"/>
    </xf>
    <xf numFmtId="167" fontId="6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1" fillId="0" borderId="0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center" vertical="center"/>
    </xf>
    <xf numFmtId="167" fontId="5" fillId="0" borderId="0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 vertical="center"/>
    </xf>
    <xf numFmtId="0" fontId="37" fillId="0" borderId="0" xfId="0" applyFont="1" applyBorder="1" applyAlignment="1">
      <alignment vertical="center"/>
    </xf>
    <xf numFmtId="167" fontId="7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167" fontId="37" fillId="0" borderId="0" xfId="0" applyNumberFormat="1" applyFont="1" applyBorder="1" applyAlignment="1">
      <alignment horizontal="center"/>
    </xf>
    <xf numFmtId="10" fontId="60" fillId="0" borderId="0" xfId="0" applyNumberFormat="1" applyFont="1" applyBorder="1" applyAlignment="1" applyProtection="1">
      <alignment horizontal="center"/>
      <protection hidden="1"/>
    </xf>
    <xf numFmtId="0" fontId="5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4" fillId="0" borderId="0" xfId="0" applyFont="1" applyBorder="1" applyAlignment="1">
      <alignment vertical="top" wrapText="1"/>
    </xf>
    <xf numFmtId="0" fontId="38" fillId="0" borderId="0" xfId="0" applyFont="1" applyAlignment="1">
      <alignment horizontal="left" vertical="center" readingOrder="2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166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/>
    </xf>
    <xf numFmtId="165" fontId="72" fillId="0" borderId="0" xfId="0" applyNumberFormat="1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14" fontId="75" fillId="0" borderId="0" xfId="0" applyNumberFormat="1" applyFont="1" applyBorder="1" applyAlignment="1">
      <alignment horizontal="center" vertical="center"/>
    </xf>
    <xf numFmtId="167" fontId="73" fillId="0" borderId="0" xfId="0" applyNumberFormat="1" applyFont="1" applyAlignment="1">
      <alignment vertical="center" wrapText="1"/>
    </xf>
    <xf numFmtId="166" fontId="72" fillId="0" borderId="0" xfId="0" applyNumberFormat="1" applyFont="1" applyBorder="1" applyAlignment="1">
      <alignment horizontal="center" vertical="center"/>
    </xf>
    <xf numFmtId="167" fontId="76" fillId="0" borderId="0" xfId="0" applyNumberFormat="1" applyFont="1" applyAlignment="1">
      <alignment vertical="center"/>
    </xf>
    <xf numFmtId="0" fontId="76" fillId="0" borderId="0" xfId="0" applyFont="1" applyAlignment="1">
      <alignment vertical="center"/>
    </xf>
    <xf numFmtId="166" fontId="72" fillId="0" borderId="0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14" fontId="77" fillId="0" borderId="0" xfId="0" applyNumberFormat="1" applyFont="1" applyBorder="1" applyAlignment="1">
      <alignment horizontal="center" vertical="center"/>
    </xf>
    <xf numFmtId="166" fontId="78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165" fontId="78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166" fontId="72" fillId="0" borderId="0" xfId="0" applyNumberFormat="1" applyFont="1" applyFill="1" applyBorder="1" applyAlignment="1">
      <alignment horizontal="center" vertical="center"/>
    </xf>
    <xf numFmtId="6" fontId="16" fillId="0" borderId="0" xfId="48" applyNumberFormat="1" applyFont="1" applyFill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168" fontId="16" fillId="0" borderId="0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Border="1" applyAlignment="1">
      <alignment horizontal="center" vertical="center"/>
    </xf>
    <xf numFmtId="166" fontId="7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9" fontId="16" fillId="0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166" fontId="78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166" fontId="7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166" fontId="91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96" fillId="0" borderId="0" xfId="0" applyNumberFormat="1" applyFont="1" applyBorder="1" applyAlignment="1" applyProtection="1">
      <alignment/>
      <protection hidden="1"/>
    </xf>
    <xf numFmtId="167" fontId="91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68" fontId="78" fillId="0" borderId="0" xfId="0" applyNumberFormat="1" applyFont="1" applyFill="1" applyBorder="1" applyAlignment="1">
      <alignment horizontal="center" vertical="center"/>
    </xf>
    <xf numFmtId="166" fontId="78" fillId="0" borderId="0" xfId="0" applyNumberFormat="1" applyFont="1" applyBorder="1" applyAlignment="1">
      <alignment horizontal="center" vertical="top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166" fontId="97" fillId="0" borderId="0" xfId="0" applyNumberFormat="1" applyFont="1" applyBorder="1" applyAlignment="1" applyProtection="1">
      <alignment horizontal="center"/>
      <protection hidden="1"/>
    </xf>
    <xf numFmtId="0" fontId="2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6" fontId="96" fillId="0" borderId="0" xfId="0" applyNumberFormat="1" applyFont="1" applyBorder="1" applyAlignment="1" applyProtection="1">
      <alignment horizontal="center" vertical="center"/>
      <protection/>
    </xf>
    <xf numFmtId="166" fontId="90" fillId="0" borderId="0" xfId="0" applyNumberFormat="1" applyFont="1" applyBorder="1" applyAlignment="1" applyProtection="1">
      <alignment horizontal="center" vertical="center"/>
      <protection/>
    </xf>
    <xf numFmtId="10" fontId="78" fillId="0" borderId="0" xfId="0" applyNumberFormat="1" applyFont="1" applyFill="1" applyBorder="1" applyAlignment="1" applyProtection="1">
      <alignment horizontal="center" vertical="center"/>
      <protection/>
    </xf>
    <xf numFmtId="167" fontId="30" fillId="0" borderId="0" xfId="0" applyNumberFormat="1" applyFont="1" applyAlignment="1">
      <alignment horizontal="center" vertical="center"/>
    </xf>
    <xf numFmtId="165" fontId="9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 wrapText="1"/>
    </xf>
    <xf numFmtId="167" fontId="82" fillId="0" borderId="0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 wrapText="1"/>
    </xf>
    <xf numFmtId="167" fontId="78" fillId="0" borderId="0" xfId="0" applyNumberFormat="1" applyFont="1" applyFill="1" applyBorder="1" applyAlignment="1">
      <alignment horizontal="center" vertical="center"/>
    </xf>
    <xf numFmtId="167" fontId="99" fillId="0" borderId="0" xfId="0" applyNumberFormat="1" applyFont="1" applyBorder="1" applyAlignment="1">
      <alignment horizontal="center" vertical="center"/>
    </xf>
    <xf numFmtId="6" fontId="78" fillId="0" borderId="0" xfId="48" applyNumberFormat="1" applyFont="1" applyFill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167" fontId="82" fillId="0" borderId="0" xfId="0" applyNumberFormat="1" applyFont="1" applyAlignment="1">
      <alignment horizontal="center" vertical="center"/>
    </xf>
    <xf numFmtId="0" fontId="83" fillId="0" borderId="0" xfId="0" applyFont="1" applyAlignment="1">
      <alignment vertical="center"/>
    </xf>
    <xf numFmtId="167" fontId="82" fillId="0" borderId="0" xfId="0" applyNumberFormat="1" applyFont="1" applyAlignment="1">
      <alignment horizontal="center" vertical="center" wrapText="1"/>
    </xf>
    <xf numFmtId="0" fontId="83" fillId="0" borderId="0" xfId="0" applyFont="1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7" fontId="84" fillId="0" borderId="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167" fontId="86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81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vertical="top" wrapText="1"/>
      <protection/>
    </xf>
    <xf numFmtId="0" fontId="3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 readingOrder="1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vertical="center" wrapText="1"/>
    </xf>
    <xf numFmtId="0" fontId="82" fillId="0" borderId="0" xfId="0" applyFont="1" applyFill="1" applyBorder="1" applyAlignment="1" applyProtection="1">
      <alignment vertical="center" wrapText="1"/>
      <protection locked="0"/>
    </xf>
    <xf numFmtId="0" fontId="93" fillId="0" borderId="0" xfId="0" applyFont="1" applyFill="1" applyBorder="1" applyAlignment="1" applyProtection="1">
      <alignment vertical="center" wrapText="1"/>
      <protection locked="0"/>
    </xf>
    <xf numFmtId="0" fontId="82" fillId="0" borderId="0" xfId="0" applyFont="1" applyFill="1" applyBorder="1" applyAlignment="1" applyProtection="1">
      <alignment horizontal="left" vertical="center" wrapText="1"/>
      <protection locked="0"/>
    </xf>
    <xf numFmtId="0" fontId="80" fillId="0" borderId="0" xfId="0" applyFont="1" applyAlignment="1">
      <alignment horizontal="left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 locked="0"/>
    </xf>
    <xf numFmtId="0" fontId="80" fillId="0" borderId="0" xfId="0" applyFont="1" applyAlignment="1">
      <alignment horizontal="left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left" vertical="center" readingOrder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8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25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wrapText="1" readingOrder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177</xdr:row>
      <xdr:rowOff>28575</xdr:rowOff>
    </xdr:from>
    <xdr:to>
      <xdr:col>5</xdr:col>
      <xdr:colOff>0</xdr:colOff>
      <xdr:row>177</xdr:row>
      <xdr:rowOff>400050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42081450"/>
          <a:ext cx="5562600" cy="3714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ADICIONALES </a:t>
          </a:r>
        </a:p>
      </xdr:txBody>
    </xdr:sp>
    <xdr:clientData/>
  </xdr:twoCellAnchor>
  <xdr:twoCellAnchor>
    <xdr:from>
      <xdr:col>0</xdr:col>
      <xdr:colOff>47625</xdr:colOff>
      <xdr:row>91</xdr:row>
      <xdr:rowOff>38100</xdr:rowOff>
    </xdr:from>
    <xdr:to>
      <xdr:col>5</xdr:col>
      <xdr:colOff>0</xdr:colOff>
      <xdr:row>92</xdr:row>
      <xdr:rowOff>323850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7625" y="22640925"/>
          <a:ext cx="5514975" cy="628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Categorias Generales y Especificas de la Ex-Rama Nº 7 -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"CROMO HOJALATERIAS MECANICAS, FABRICACION DE ENVASES E IMPRESIÓN LITOGRAFICA SOBRE METALES".( Actuelmente en Rama Nº 17 )</a:t>
          </a:r>
        </a:p>
      </xdr:txBody>
    </xdr:sp>
    <xdr:clientData/>
  </xdr:twoCellAnchor>
  <xdr:twoCellAnchor>
    <xdr:from>
      <xdr:col>0</xdr:col>
      <xdr:colOff>0</xdr:colOff>
      <xdr:row>112</xdr:row>
      <xdr:rowOff>47625</xdr:rowOff>
    </xdr:from>
    <xdr:to>
      <xdr:col>5</xdr:col>
      <xdr:colOff>0</xdr:colOff>
      <xdr:row>114</xdr:row>
      <xdr:rowOff>133350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0" y="28146375"/>
          <a:ext cx="5562600" cy="4857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Categorias Generales y Especificas de la Rama Nº 3 - 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"ASCENSORES".</a:t>
          </a:r>
        </a:p>
      </xdr:txBody>
    </xdr:sp>
    <xdr:clientData/>
  </xdr:twoCellAnchor>
  <xdr:twoCellAnchor>
    <xdr:from>
      <xdr:col>0</xdr:col>
      <xdr:colOff>0</xdr:colOff>
      <xdr:row>148</xdr:row>
      <xdr:rowOff>47625</xdr:rowOff>
    </xdr:from>
    <xdr:to>
      <xdr:col>5</xdr:col>
      <xdr:colOff>0</xdr:colOff>
      <xdr:row>150</xdr:row>
      <xdr:rowOff>114300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0" y="35861625"/>
          <a:ext cx="5562600" cy="4667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Categorías Generales y Especificas de la Rama Nº 16 -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"HERRERÍA DE OBRA Y CARPINTERÍA METÁLICA".</a:t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5</xdr:col>
      <xdr:colOff>0</xdr:colOff>
      <xdr:row>9</xdr:row>
      <xdr:rowOff>47625</xdr:rowOff>
    </xdr:to>
    <xdr:sp>
      <xdr:nvSpPr>
        <xdr:cNvPr id="5" name="Line 14"/>
        <xdr:cNvSpPr>
          <a:spLocks/>
        </xdr:cNvSpPr>
      </xdr:nvSpPr>
      <xdr:spPr>
        <a:xfrm flipV="1">
          <a:off x="0" y="5305425"/>
          <a:ext cx="5562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5</xdr:col>
      <xdr:colOff>0</xdr:colOff>
      <xdr:row>11</xdr:row>
      <xdr:rowOff>28575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0" y="5362575"/>
          <a:ext cx="5562600" cy="3048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I) PERSONAL JORNALIZADO:</a:t>
          </a:r>
        </a:p>
      </xdr:txBody>
    </xdr:sp>
    <xdr:clientData/>
  </xdr:twoCellAnchor>
  <xdr:twoCellAnchor>
    <xdr:from>
      <xdr:col>0</xdr:col>
      <xdr:colOff>0</xdr:colOff>
      <xdr:row>31</xdr:row>
      <xdr:rowOff>95250</xdr:rowOff>
    </xdr:from>
    <xdr:to>
      <xdr:col>5</xdr:col>
      <xdr:colOff>0</xdr:colOff>
      <xdr:row>33</xdr:row>
      <xdr:rowOff>57150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0" y="10248900"/>
          <a:ext cx="5562600" cy="361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II PERSONAL MENSUALIZADO:</a:t>
          </a:r>
        </a:p>
      </xdr:txBody>
    </xdr:sp>
    <xdr:clientData/>
  </xdr:twoCellAnchor>
  <xdr:twoCellAnchor>
    <xdr:from>
      <xdr:col>0</xdr:col>
      <xdr:colOff>0</xdr:colOff>
      <xdr:row>53</xdr:row>
      <xdr:rowOff>133350</xdr:rowOff>
    </xdr:from>
    <xdr:to>
      <xdr:col>5</xdr:col>
      <xdr:colOff>0</xdr:colOff>
      <xdr:row>55</xdr:row>
      <xdr:rowOff>9525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0" y="14859000"/>
          <a:ext cx="5562600" cy="3238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III - MENORES AYUDANTES OBREROS, APRENDICES Y EMPLEADOS</a:t>
          </a:r>
        </a:p>
      </xdr:txBody>
    </xdr:sp>
    <xdr:clientData/>
  </xdr:twoCellAnchor>
  <xdr:twoCellAnchor>
    <xdr:from>
      <xdr:col>0</xdr:col>
      <xdr:colOff>0</xdr:colOff>
      <xdr:row>78</xdr:row>
      <xdr:rowOff>85725</xdr:rowOff>
    </xdr:from>
    <xdr:to>
      <xdr:col>5</xdr:col>
      <xdr:colOff>0</xdr:colOff>
      <xdr:row>80</xdr:row>
      <xdr:rowOff>114300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0" y="20050125"/>
          <a:ext cx="5562600" cy="3238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IV)   FOGUISTAS Y CHOFERES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85725</xdr:rowOff>
    </xdr:from>
    <xdr:to>
      <xdr:col>5</xdr:col>
      <xdr:colOff>314325</xdr:colOff>
      <xdr:row>28</xdr:row>
      <xdr:rowOff>190500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7677150"/>
          <a:ext cx="5648325" cy="3048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II PERSONAL MENSUALIZADO:</a:t>
          </a:r>
        </a:p>
      </xdr:txBody>
    </xdr:sp>
    <xdr:clientData/>
  </xdr:twoCellAnchor>
  <xdr:twoCellAnchor>
    <xdr:from>
      <xdr:col>0</xdr:col>
      <xdr:colOff>0</xdr:colOff>
      <xdr:row>46</xdr:row>
      <xdr:rowOff>142875</xdr:rowOff>
    </xdr:from>
    <xdr:to>
      <xdr:col>5</xdr:col>
      <xdr:colOff>314325</xdr:colOff>
      <xdr:row>48</xdr:row>
      <xdr:rowOff>114300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11820525"/>
          <a:ext cx="5648325" cy="3714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III - MENORES AYUDANTES OBREROS, APRENDICES Y EMPLEADOS</a:t>
          </a:r>
        </a:p>
      </xdr:txBody>
    </xdr:sp>
    <xdr:clientData/>
  </xdr:twoCellAnchor>
  <xdr:twoCellAnchor>
    <xdr:from>
      <xdr:col>0</xdr:col>
      <xdr:colOff>0</xdr:colOff>
      <xdr:row>70</xdr:row>
      <xdr:rowOff>171450</xdr:rowOff>
    </xdr:from>
    <xdr:to>
      <xdr:col>5</xdr:col>
      <xdr:colOff>314325</xdr:colOff>
      <xdr:row>72</xdr:row>
      <xdr:rowOff>95250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0" y="17030700"/>
          <a:ext cx="5648325" cy="3238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ADICIONALES</a:t>
          </a:r>
        </a:p>
      </xdr:txBody>
    </xdr:sp>
    <xdr:clientData/>
  </xdr:twoCellAnchor>
  <xdr:twoCellAnchor>
    <xdr:from>
      <xdr:col>0</xdr:col>
      <xdr:colOff>0</xdr:colOff>
      <xdr:row>8</xdr:row>
      <xdr:rowOff>38100</xdr:rowOff>
    </xdr:from>
    <xdr:to>
      <xdr:col>5</xdr:col>
      <xdr:colOff>314325</xdr:colOff>
      <xdr:row>9</xdr:row>
      <xdr:rowOff>152400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0" y="3667125"/>
          <a:ext cx="5648325" cy="3143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I)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PERSONAL JORNALIZADO: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295275</xdr:rowOff>
    </xdr:from>
    <xdr:to>
      <xdr:col>5</xdr:col>
      <xdr:colOff>0</xdr:colOff>
      <xdr:row>7</xdr:row>
      <xdr:rowOff>295275</xdr:rowOff>
    </xdr:to>
    <xdr:sp>
      <xdr:nvSpPr>
        <xdr:cNvPr id="1" name="Line 14"/>
        <xdr:cNvSpPr>
          <a:spLocks/>
        </xdr:cNvSpPr>
      </xdr:nvSpPr>
      <xdr:spPr>
        <a:xfrm>
          <a:off x="219075" y="2400300"/>
          <a:ext cx="4981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47625</xdr:rowOff>
    </xdr:from>
    <xdr:to>
      <xdr:col>5</xdr:col>
      <xdr:colOff>0</xdr:colOff>
      <xdr:row>14</xdr:row>
      <xdr:rowOff>152400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19050" y="3790950"/>
          <a:ext cx="5181600" cy="3048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I) PERSONAL JORNALIZADO:</a:t>
          </a:r>
        </a:p>
      </xdr:txBody>
    </xdr:sp>
    <xdr:clientData/>
  </xdr:twoCellAnchor>
  <xdr:twoCellAnchor>
    <xdr:from>
      <xdr:col>0</xdr:col>
      <xdr:colOff>0</xdr:colOff>
      <xdr:row>34</xdr:row>
      <xdr:rowOff>133350</xdr:rowOff>
    </xdr:from>
    <xdr:to>
      <xdr:col>5</xdr:col>
      <xdr:colOff>0</xdr:colOff>
      <xdr:row>36</xdr:row>
      <xdr:rowOff>28575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0" y="8162925"/>
          <a:ext cx="5200650" cy="2952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II PERSONAL MENSUALIZADO:</a:t>
          </a:r>
        </a:p>
      </xdr:txBody>
    </xdr:sp>
    <xdr:clientData/>
  </xdr:twoCellAnchor>
  <xdr:twoCellAnchor>
    <xdr:from>
      <xdr:col>0</xdr:col>
      <xdr:colOff>19050</xdr:colOff>
      <xdr:row>58</xdr:row>
      <xdr:rowOff>171450</xdr:rowOff>
    </xdr:from>
    <xdr:to>
      <xdr:col>5</xdr:col>
      <xdr:colOff>0</xdr:colOff>
      <xdr:row>60</xdr:row>
      <xdr:rowOff>85725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19050" y="13001625"/>
          <a:ext cx="5181600" cy="3143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III - MENORES AYUDANTES OBREROS, APRENDICES Y EMPLEADOS</a:t>
          </a:r>
        </a:p>
      </xdr:txBody>
    </xdr:sp>
    <xdr:clientData/>
  </xdr:twoCellAnchor>
  <xdr:twoCellAnchor>
    <xdr:from>
      <xdr:col>0</xdr:col>
      <xdr:colOff>9525</xdr:colOff>
      <xdr:row>95</xdr:row>
      <xdr:rowOff>171450</xdr:rowOff>
    </xdr:from>
    <xdr:to>
      <xdr:col>5</xdr:col>
      <xdr:colOff>0</xdr:colOff>
      <xdr:row>97</xdr:row>
      <xdr:rowOff>95250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9525" y="20431125"/>
          <a:ext cx="5191125" cy="3238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ADICIONALES</a:t>
          </a:r>
        </a:p>
      </xdr:txBody>
    </xdr:sp>
    <xdr:clientData/>
  </xdr:twoCellAnchor>
  <xdr:twoCellAnchor>
    <xdr:from>
      <xdr:col>0</xdr:col>
      <xdr:colOff>0</xdr:colOff>
      <xdr:row>81</xdr:row>
      <xdr:rowOff>95250</xdr:rowOff>
    </xdr:from>
    <xdr:to>
      <xdr:col>5</xdr:col>
      <xdr:colOff>0</xdr:colOff>
      <xdr:row>83</xdr:row>
      <xdr:rowOff>9525</xdr:rowOff>
    </xdr:to>
    <xdr:sp>
      <xdr:nvSpPr>
        <xdr:cNvPr id="6" name="Text Box 36"/>
        <xdr:cNvSpPr txBox="1">
          <a:spLocks noChangeArrowheads="1"/>
        </xdr:cNvSpPr>
      </xdr:nvSpPr>
      <xdr:spPr>
        <a:xfrm>
          <a:off x="0" y="17554575"/>
          <a:ext cx="5200650" cy="3143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IV)   FOGUISTAS Y CHOFERES</a:t>
          </a:r>
        </a:p>
      </xdr:txBody>
    </xdr:sp>
    <xdr:clientData/>
  </xdr:twoCellAnchor>
  <xdr:twoCellAnchor>
    <xdr:from>
      <xdr:col>0</xdr:col>
      <xdr:colOff>219075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7" name="Line 38"/>
        <xdr:cNvSpPr>
          <a:spLocks/>
        </xdr:cNvSpPr>
      </xdr:nvSpPr>
      <xdr:spPr>
        <a:xfrm>
          <a:off x="219075" y="1857375"/>
          <a:ext cx="4981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5</xdr:col>
      <xdr:colOff>0</xdr:colOff>
      <xdr:row>11</xdr:row>
      <xdr:rowOff>57150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0" y="3057525"/>
          <a:ext cx="5667375" cy="3238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I) PERSONAL JORNALIZADO: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5</xdr:col>
      <xdr:colOff>0</xdr:colOff>
      <xdr:row>30</xdr:row>
      <xdr:rowOff>95250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7058025"/>
          <a:ext cx="5667375" cy="2952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II PERSONAL MENSUALIZADO:</a:t>
          </a:r>
        </a:p>
      </xdr:txBody>
    </xdr:sp>
    <xdr:clientData/>
  </xdr:twoCellAnchor>
  <xdr:twoCellAnchor>
    <xdr:from>
      <xdr:col>0</xdr:col>
      <xdr:colOff>0</xdr:colOff>
      <xdr:row>48</xdr:row>
      <xdr:rowOff>180975</xdr:rowOff>
    </xdr:from>
    <xdr:to>
      <xdr:col>5</xdr:col>
      <xdr:colOff>0</xdr:colOff>
      <xdr:row>50</xdr:row>
      <xdr:rowOff>104775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0" y="11182350"/>
          <a:ext cx="5667375" cy="3238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III - MENORES AYUDANTES OBREROS, APRENDICES Y EMPLEADOS:</a:t>
          </a:r>
        </a:p>
      </xdr:txBody>
    </xdr:sp>
    <xdr:clientData/>
  </xdr:twoCellAnchor>
  <xdr:twoCellAnchor>
    <xdr:from>
      <xdr:col>0</xdr:col>
      <xdr:colOff>0</xdr:colOff>
      <xdr:row>71</xdr:row>
      <xdr:rowOff>180975</xdr:rowOff>
    </xdr:from>
    <xdr:to>
      <xdr:col>5</xdr:col>
      <xdr:colOff>0</xdr:colOff>
      <xdr:row>73</xdr:row>
      <xdr:rowOff>85725</xdr:rowOff>
    </xdr:to>
    <xdr:sp>
      <xdr:nvSpPr>
        <xdr:cNvPr id="4" name="Text Box 27"/>
        <xdr:cNvSpPr txBox="1">
          <a:spLocks noChangeArrowheads="1"/>
        </xdr:cNvSpPr>
      </xdr:nvSpPr>
      <xdr:spPr>
        <a:xfrm>
          <a:off x="0" y="16021050"/>
          <a:ext cx="5667375" cy="3048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 ADICIONALES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9525</xdr:rowOff>
    </xdr:from>
    <xdr:to>
      <xdr:col>0</xdr:col>
      <xdr:colOff>1390650</xdr:colOff>
      <xdr:row>61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12963525"/>
          <a:ext cx="1390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b)   APRENDICES</a:t>
          </a:r>
        </a:p>
      </xdr:txBody>
    </xdr:sp>
    <xdr:clientData/>
  </xdr:twoCellAnchor>
  <xdr:twoCellAnchor>
    <xdr:from>
      <xdr:col>0</xdr:col>
      <xdr:colOff>9525</xdr:colOff>
      <xdr:row>82</xdr:row>
      <xdr:rowOff>190500</xdr:rowOff>
    </xdr:from>
    <xdr:to>
      <xdr:col>0</xdr:col>
      <xdr:colOff>1381125</xdr:colOff>
      <xdr:row>84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17545050"/>
          <a:ext cx="1371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B) CHOFERES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5</xdr:col>
      <xdr:colOff>0</xdr:colOff>
      <xdr:row>32</xdr:row>
      <xdr:rowOff>114300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6819900"/>
          <a:ext cx="5181600" cy="3143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II PERSONAL MENSUALIZADO:</a:t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5</xdr:col>
      <xdr:colOff>0</xdr:colOff>
      <xdr:row>54</xdr:row>
      <xdr:rowOff>190500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9050" y="11553825"/>
          <a:ext cx="5162550" cy="3905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III - MENORES AYUDANTES OBREROS, APRENDICES Y EMPLEADOS</a:t>
          </a:r>
        </a:p>
      </xdr:txBody>
    </xdr:sp>
    <xdr:clientData/>
  </xdr:twoCellAnchor>
  <xdr:twoCellAnchor>
    <xdr:from>
      <xdr:col>0</xdr:col>
      <xdr:colOff>47625</xdr:colOff>
      <xdr:row>55</xdr:row>
      <xdr:rowOff>123825</xdr:rowOff>
    </xdr:from>
    <xdr:to>
      <xdr:col>2</xdr:col>
      <xdr:colOff>0</xdr:colOff>
      <xdr:row>56</xdr:row>
      <xdr:rowOff>142875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47625" y="12077700"/>
          <a:ext cx="2476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a) MENORES AYUDANTES OBREROS</a:t>
          </a:r>
        </a:p>
      </xdr:txBody>
    </xdr:sp>
    <xdr:clientData/>
  </xdr:twoCellAnchor>
  <xdr:twoCellAnchor>
    <xdr:from>
      <xdr:col>0</xdr:col>
      <xdr:colOff>0</xdr:colOff>
      <xdr:row>65</xdr:row>
      <xdr:rowOff>85725</xdr:rowOff>
    </xdr:from>
    <xdr:to>
      <xdr:col>1</xdr:col>
      <xdr:colOff>180975</xdr:colOff>
      <xdr:row>66</xdr:row>
      <xdr:rowOff>123825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0" y="14039850"/>
          <a:ext cx="2209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c)  EMPLEADOS MENORES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66</xdr:row>
      <xdr:rowOff>180975</xdr:rowOff>
    </xdr:from>
    <xdr:to>
      <xdr:col>0</xdr:col>
      <xdr:colOff>1276350</xdr:colOff>
      <xdr:row>67</xdr:row>
      <xdr:rowOff>190500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0" y="14335125"/>
          <a:ext cx="1276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       6 HORAS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1143000</xdr:colOff>
      <xdr:row>73</xdr:row>
      <xdr:rowOff>9525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0" y="15354300"/>
          <a:ext cx="1143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       8 HORAS</a:t>
          </a:r>
        </a:p>
      </xdr:txBody>
    </xdr:sp>
    <xdr:clientData/>
  </xdr:twoCellAnchor>
  <xdr:twoCellAnchor>
    <xdr:from>
      <xdr:col>0</xdr:col>
      <xdr:colOff>0</xdr:colOff>
      <xdr:row>88</xdr:row>
      <xdr:rowOff>19050</xdr:rowOff>
    </xdr:from>
    <xdr:to>
      <xdr:col>5</xdr:col>
      <xdr:colOff>0</xdr:colOff>
      <xdr:row>89</xdr:row>
      <xdr:rowOff>104775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0" y="18545175"/>
          <a:ext cx="5181600" cy="3333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ADICIONALES</a:t>
          </a:r>
        </a:p>
      </xdr:txBody>
    </xdr:sp>
    <xdr:clientData/>
  </xdr:twoCellAnchor>
  <xdr:twoCellAnchor>
    <xdr:from>
      <xdr:col>0</xdr:col>
      <xdr:colOff>9525</xdr:colOff>
      <xdr:row>77</xdr:row>
      <xdr:rowOff>171450</xdr:rowOff>
    </xdr:from>
    <xdr:to>
      <xdr:col>0</xdr:col>
      <xdr:colOff>1343025</xdr:colOff>
      <xdr:row>78</xdr:row>
      <xdr:rowOff>180975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9525" y="16525875"/>
          <a:ext cx="1333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A) FOGUISTAS</a:t>
          </a:r>
        </a:p>
      </xdr:txBody>
    </xdr:sp>
    <xdr:clientData/>
  </xdr:twoCellAnchor>
  <xdr:twoCellAnchor>
    <xdr:from>
      <xdr:col>0</xdr:col>
      <xdr:colOff>0</xdr:colOff>
      <xdr:row>75</xdr:row>
      <xdr:rowOff>152400</xdr:rowOff>
    </xdr:from>
    <xdr:to>
      <xdr:col>5</xdr:col>
      <xdr:colOff>0</xdr:colOff>
      <xdr:row>77</xdr:row>
      <xdr:rowOff>76200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0" y="16106775"/>
          <a:ext cx="5181600" cy="3238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IV)   FOGUISTAS Y CHOFERES</a:t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5</xdr:col>
      <xdr:colOff>0</xdr:colOff>
      <xdr:row>11</xdr:row>
      <xdr:rowOff>76200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0" y="2495550"/>
          <a:ext cx="5181600" cy="3143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I) PERSONAL JORNALIZADO: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6"/>
  <sheetViews>
    <sheetView zoomScalePageLayoutView="0" workbookViewId="0" topLeftCell="A15">
      <selection activeCell="D29" sqref="D29"/>
    </sheetView>
  </sheetViews>
  <sheetFormatPr defaultColWidth="11.421875" defaultRowHeight="15"/>
  <cols>
    <col min="1" max="1" width="29.7109375" style="76" customWidth="1"/>
    <col min="2" max="2" width="19.28125" style="78" customWidth="1"/>
    <col min="3" max="3" width="16.00390625" style="155" customWidth="1"/>
    <col min="4" max="4" width="17.7109375" style="51" customWidth="1"/>
    <col min="5" max="5" width="0.71875" style="33" customWidth="1"/>
    <col min="6" max="6" width="15.140625" style="0" customWidth="1"/>
    <col min="7" max="7" width="16.421875" style="0" customWidth="1"/>
    <col min="8" max="8" width="2.7109375" style="0" customWidth="1"/>
    <col min="9" max="10" width="10.7109375" style="0" customWidth="1"/>
  </cols>
  <sheetData>
    <row r="1" spans="1:5" ht="42" customHeight="1">
      <c r="A1" s="208" t="s">
        <v>232</v>
      </c>
      <c r="B1" s="209"/>
      <c r="C1" s="210"/>
      <c r="D1" s="211"/>
      <c r="E1" s="211"/>
    </row>
    <row r="2" spans="1:5" ht="34.5" customHeight="1">
      <c r="A2" s="212" t="s">
        <v>241</v>
      </c>
      <c r="B2" s="213"/>
      <c r="C2" s="213"/>
      <c r="D2" s="213"/>
      <c r="E2" s="213"/>
    </row>
    <row r="3" spans="1:5" ht="19.5" customHeight="1">
      <c r="A3" s="214" t="s">
        <v>52</v>
      </c>
      <c r="B3" s="215"/>
      <c r="C3" s="214"/>
      <c r="D3" s="215"/>
      <c r="E3" s="215"/>
    </row>
    <row r="4" spans="1:6" ht="15" customHeight="1">
      <c r="A4" s="216" t="s">
        <v>233</v>
      </c>
      <c r="B4" s="217"/>
      <c r="C4" s="217"/>
      <c r="D4" s="217"/>
      <c r="E4" s="217"/>
      <c r="F4" s="29"/>
    </row>
    <row r="5" spans="1:5" ht="15" customHeight="1">
      <c r="A5" s="207" t="s">
        <v>234</v>
      </c>
      <c r="B5" s="199"/>
      <c r="C5" s="200"/>
      <c r="D5" s="199"/>
      <c r="E5" s="199"/>
    </row>
    <row r="6" spans="1:5" ht="30.75" customHeight="1">
      <c r="A6" s="207" t="s">
        <v>235</v>
      </c>
      <c r="B6" s="201"/>
      <c r="C6" s="202"/>
      <c r="D6" s="201"/>
      <c r="E6" s="201"/>
    </row>
    <row r="7" spans="1:5" ht="15" customHeight="1">
      <c r="A7" s="207" t="s">
        <v>236</v>
      </c>
      <c r="B7" s="201"/>
      <c r="C7" s="202"/>
      <c r="D7" s="201"/>
      <c r="E7" s="201"/>
    </row>
    <row r="8" spans="1:5" ht="15" customHeight="1">
      <c r="A8" s="191" t="s">
        <v>237</v>
      </c>
      <c r="B8" s="192"/>
      <c r="C8" s="193"/>
      <c r="D8" s="192"/>
      <c r="E8" s="192"/>
    </row>
    <row r="9" spans="1:6" s="30" customFormat="1" ht="227.25" customHeight="1">
      <c r="A9" s="194" t="s">
        <v>53</v>
      </c>
      <c r="B9" s="162"/>
      <c r="C9" s="162"/>
      <c r="D9" s="162"/>
      <c r="E9" s="162"/>
      <c r="F9" s="30">
        <v>0</v>
      </c>
    </row>
    <row r="10" spans="1:10" ht="15">
      <c r="A10" s="31"/>
      <c r="B10" s="32"/>
      <c r="C10" s="152"/>
      <c r="D10" s="33"/>
      <c r="F10" s="30"/>
      <c r="G10" s="30"/>
      <c r="H10" s="30"/>
      <c r="I10" s="30"/>
      <c r="J10" s="30"/>
    </row>
    <row r="11" spans="1:10" ht="15">
      <c r="A11" s="31"/>
      <c r="B11" s="32"/>
      <c r="C11" s="152"/>
      <c r="D11" s="33"/>
      <c r="F11" s="30"/>
      <c r="G11" s="30"/>
      <c r="H11" s="30"/>
      <c r="I11" s="30"/>
      <c r="J11" s="30"/>
    </row>
    <row r="12" spans="1:10" ht="15">
      <c r="A12" s="31"/>
      <c r="B12" s="32"/>
      <c r="C12" s="152"/>
      <c r="D12" s="33"/>
      <c r="F12" s="30"/>
      <c r="G12" s="30"/>
      <c r="H12" s="30"/>
      <c r="I12" s="30"/>
      <c r="J12" s="30"/>
    </row>
    <row r="13" spans="1:5" s="30" customFormat="1" ht="24" customHeight="1">
      <c r="A13" s="219" t="s">
        <v>184</v>
      </c>
      <c r="B13" s="34" t="s">
        <v>54</v>
      </c>
      <c r="C13" s="175" t="s">
        <v>239</v>
      </c>
      <c r="D13" s="172" t="s">
        <v>231</v>
      </c>
      <c r="E13" s="105"/>
    </row>
    <row r="14" spans="1:10" ht="15">
      <c r="A14" s="220"/>
      <c r="B14" s="35">
        <v>41729</v>
      </c>
      <c r="C14" s="174" t="s">
        <v>240</v>
      </c>
      <c r="D14" s="106" t="s">
        <v>238</v>
      </c>
      <c r="E14" s="106"/>
      <c r="F14" s="30"/>
      <c r="G14" s="30"/>
      <c r="H14" s="30"/>
      <c r="I14" s="30"/>
      <c r="J14" s="30"/>
    </row>
    <row r="15" spans="1:10" ht="15">
      <c r="A15" s="31"/>
      <c r="B15" s="36"/>
      <c r="C15" s="153"/>
      <c r="D15" s="79">
        <v>0.05</v>
      </c>
      <c r="E15" s="79"/>
      <c r="F15" s="30"/>
      <c r="G15" s="30"/>
      <c r="H15" s="30"/>
      <c r="I15" s="30"/>
      <c r="J15" s="30"/>
    </row>
    <row r="16" spans="1:10" ht="19.5" customHeight="1">
      <c r="A16" s="204" t="s">
        <v>55</v>
      </c>
      <c r="B16" s="205"/>
      <c r="C16" s="206"/>
      <c r="D16" s="37"/>
      <c r="E16" s="38"/>
      <c r="F16" s="39"/>
      <c r="G16" s="39"/>
      <c r="H16" s="30"/>
      <c r="I16" s="130"/>
      <c r="J16" s="130"/>
    </row>
    <row r="17" spans="1:10" ht="15.75">
      <c r="A17" s="40" t="s">
        <v>56</v>
      </c>
      <c r="B17" s="41">
        <v>23.05</v>
      </c>
      <c r="C17" s="154">
        <v>75.48</v>
      </c>
      <c r="D17" s="23">
        <f aca="true" t="shared" si="0" ref="D17:D23">ROUND(C17*D$15+C17,2)</f>
        <v>79.25</v>
      </c>
      <c r="E17" s="23"/>
      <c r="F17" s="158"/>
      <c r="G17" s="158"/>
      <c r="H17" s="44"/>
      <c r="I17" s="43"/>
      <c r="J17" s="43"/>
    </row>
    <row r="18" spans="1:10" ht="15.75">
      <c r="A18" s="45" t="s">
        <v>57</v>
      </c>
      <c r="B18" s="41">
        <v>24.97</v>
      </c>
      <c r="C18" s="154">
        <v>81.77</v>
      </c>
      <c r="D18" s="23">
        <f t="shared" si="0"/>
        <v>85.86</v>
      </c>
      <c r="E18" s="23"/>
      <c r="F18" s="158"/>
      <c r="G18" s="158"/>
      <c r="H18" s="44"/>
      <c r="I18" s="43"/>
      <c r="J18" s="43"/>
    </row>
    <row r="19" spans="1:10" ht="15.75">
      <c r="A19" s="45" t="s">
        <v>58</v>
      </c>
      <c r="B19" s="41">
        <v>26.91</v>
      </c>
      <c r="C19" s="154">
        <v>88.12</v>
      </c>
      <c r="D19" s="23">
        <f t="shared" si="0"/>
        <v>92.53</v>
      </c>
      <c r="E19" s="23"/>
      <c r="F19" s="158"/>
      <c r="G19" s="158"/>
      <c r="H19" s="44"/>
      <c r="I19" s="43"/>
      <c r="J19" s="43"/>
    </row>
    <row r="20" spans="1:10" ht="15.75">
      <c r="A20" s="45" t="s">
        <v>59</v>
      </c>
      <c r="B20" s="41">
        <v>28.79</v>
      </c>
      <c r="C20" s="154">
        <v>94.27</v>
      </c>
      <c r="D20" s="23">
        <f t="shared" si="0"/>
        <v>98.98</v>
      </c>
      <c r="E20" s="23"/>
      <c r="F20" s="158"/>
      <c r="G20" s="158"/>
      <c r="H20" s="44"/>
      <c r="I20" s="43"/>
      <c r="J20" s="43"/>
    </row>
    <row r="21" spans="1:10" ht="15.75">
      <c r="A21" s="45" t="s">
        <v>60</v>
      </c>
      <c r="B21" s="41">
        <v>30.43</v>
      </c>
      <c r="C21" s="154">
        <v>99.66</v>
      </c>
      <c r="D21" s="23">
        <f t="shared" si="0"/>
        <v>104.64</v>
      </c>
      <c r="E21" s="23"/>
      <c r="F21" s="158"/>
      <c r="G21" s="158"/>
      <c r="H21" s="44"/>
      <c r="I21" s="43"/>
      <c r="J21" s="43"/>
    </row>
    <row r="22" spans="1:10" ht="15.75">
      <c r="A22" s="45" t="s">
        <v>61</v>
      </c>
      <c r="B22" s="41">
        <v>31.84</v>
      </c>
      <c r="C22" s="154">
        <v>104.27</v>
      </c>
      <c r="D22" s="23">
        <f t="shared" si="0"/>
        <v>109.48</v>
      </c>
      <c r="E22" s="23"/>
      <c r="F22" s="158"/>
      <c r="G22" s="158"/>
      <c r="H22" s="44"/>
      <c r="I22" s="43"/>
      <c r="J22" s="43"/>
    </row>
    <row r="23" spans="1:10" ht="15.75">
      <c r="A23" s="45" t="s">
        <v>62</v>
      </c>
      <c r="B23" s="41">
        <v>34.29</v>
      </c>
      <c r="C23" s="154">
        <v>112.3</v>
      </c>
      <c r="D23" s="23">
        <f t="shared" si="0"/>
        <v>117.92</v>
      </c>
      <c r="E23" s="23"/>
      <c r="F23" s="158"/>
      <c r="G23" s="158"/>
      <c r="H23" s="44"/>
      <c r="I23" s="43"/>
      <c r="J23" s="43"/>
    </row>
    <row r="24" spans="1:10" ht="19.5" customHeight="1">
      <c r="A24" s="170" t="s">
        <v>14</v>
      </c>
      <c r="B24" s="41"/>
      <c r="C24" s="154"/>
      <c r="D24" s="23"/>
      <c r="E24" s="23"/>
      <c r="F24" s="158"/>
      <c r="G24" s="158"/>
      <c r="H24" s="44"/>
      <c r="I24" s="43"/>
      <c r="J24" s="43"/>
    </row>
    <row r="25" spans="1:10" ht="15.75">
      <c r="A25" s="45" t="s">
        <v>63</v>
      </c>
      <c r="B25" s="41">
        <v>34.29</v>
      </c>
      <c r="C25" s="154">
        <v>112.3</v>
      </c>
      <c r="D25" s="23">
        <f>ROUND(C25*D$15+C25,2)</f>
        <v>117.92</v>
      </c>
      <c r="E25" s="23"/>
      <c r="F25" s="158"/>
      <c r="G25" s="158"/>
      <c r="H25" s="44"/>
      <c r="I25" s="43"/>
      <c r="J25" s="43"/>
    </row>
    <row r="26" spans="1:10" ht="15.75">
      <c r="A26" s="45" t="s">
        <v>64</v>
      </c>
      <c r="B26" s="41">
        <v>36.69</v>
      </c>
      <c r="C26" s="154">
        <v>120.18</v>
      </c>
      <c r="D26" s="23">
        <f>ROUND(C26*D$15+C26,2)</f>
        <v>126.19</v>
      </c>
      <c r="E26" s="23"/>
      <c r="F26" s="158"/>
      <c r="G26" s="158"/>
      <c r="H26" s="44"/>
      <c r="I26" s="43"/>
      <c r="J26" s="43"/>
    </row>
    <row r="27" spans="1:10" ht="11.25" customHeight="1">
      <c r="A27" s="45"/>
      <c r="B27" s="46"/>
      <c r="C27" s="154"/>
      <c r="D27" s="23"/>
      <c r="E27" s="23"/>
      <c r="F27" s="158"/>
      <c r="G27" s="158"/>
      <c r="H27" s="30"/>
      <c r="I27" s="30"/>
      <c r="J27" s="30"/>
    </row>
    <row r="28" spans="1:7" ht="28.5" customHeight="1">
      <c r="A28" s="218" t="s">
        <v>17</v>
      </c>
      <c r="B28" s="203"/>
      <c r="C28" s="154">
        <v>16800</v>
      </c>
      <c r="D28" s="22">
        <v>16800</v>
      </c>
      <c r="E28" s="22"/>
      <c r="F28" s="169"/>
      <c r="G28" s="167"/>
    </row>
    <row r="29" spans="1:7" ht="28.5" customHeight="1">
      <c r="A29" s="25"/>
      <c r="B29" s="48"/>
      <c r="C29" s="154"/>
      <c r="D29" s="22"/>
      <c r="E29" s="22"/>
      <c r="F29" s="169"/>
      <c r="G29" s="167"/>
    </row>
    <row r="30" spans="1:7" ht="28.5" customHeight="1">
      <c r="A30" s="25"/>
      <c r="B30" s="48"/>
      <c r="C30" s="154"/>
      <c r="D30" s="22"/>
      <c r="E30" s="22"/>
      <c r="F30" s="169"/>
      <c r="G30" s="167"/>
    </row>
    <row r="31" spans="1:7" ht="9" customHeight="1">
      <c r="A31" s="25"/>
      <c r="B31" s="48"/>
      <c r="C31" s="154"/>
      <c r="D31" s="22"/>
      <c r="E31" s="22"/>
      <c r="F31" s="169"/>
      <c r="G31" s="167"/>
    </row>
    <row r="32" spans="1:7" ht="15.75">
      <c r="A32" s="25"/>
      <c r="B32" s="48"/>
      <c r="C32" s="154"/>
      <c r="D32" s="19"/>
      <c r="E32" s="19"/>
      <c r="F32" s="167"/>
      <c r="G32" s="168"/>
    </row>
    <row r="33" spans="1:7" ht="15.75">
      <c r="A33" s="49"/>
      <c r="B33" s="50"/>
      <c r="D33" s="42"/>
      <c r="E33" s="42"/>
      <c r="F33" s="168"/>
      <c r="G33" s="168"/>
    </row>
    <row r="34" spans="1:7" ht="19.5" customHeight="1">
      <c r="A34" s="49"/>
      <c r="B34" s="50"/>
      <c r="D34" s="42"/>
      <c r="E34" s="42"/>
      <c r="F34" s="168"/>
      <c r="G34" s="168"/>
    </row>
    <row r="35" spans="1:7" ht="15.75">
      <c r="A35" s="204" t="s">
        <v>18</v>
      </c>
      <c r="B35" s="205"/>
      <c r="C35" s="205"/>
      <c r="D35" s="206"/>
      <c r="E35" s="42"/>
      <c r="F35" s="168"/>
      <c r="G35" s="168"/>
    </row>
    <row r="36" spans="1:7" ht="15.75">
      <c r="A36" s="52" t="s">
        <v>65</v>
      </c>
      <c r="B36" s="53">
        <v>4452.23</v>
      </c>
      <c r="C36" s="154">
        <v>14579.94</v>
      </c>
      <c r="D36" s="23">
        <f>ROUND(C36*D$15+C36,2)</f>
        <v>15308.94</v>
      </c>
      <c r="E36" s="23"/>
      <c r="F36" s="168"/>
      <c r="G36" s="158"/>
    </row>
    <row r="37" spans="1:7" ht="15.75">
      <c r="A37" s="52" t="s">
        <v>66</v>
      </c>
      <c r="B37" s="53">
        <v>4941.14</v>
      </c>
      <c r="C37" s="154">
        <v>16180.98</v>
      </c>
      <c r="D37" s="23">
        <f>ROUND(C37*D$15+C37,2)</f>
        <v>16990.03</v>
      </c>
      <c r="E37" s="23"/>
      <c r="F37" s="158"/>
      <c r="G37" s="158"/>
    </row>
    <row r="38" spans="1:7" ht="15.75">
      <c r="A38" s="52" t="s">
        <v>67</v>
      </c>
      <c r="B38" s="53">
        <v>5705.26</v>
      </c>
      <c r="C38" s="154">
        <v>18683.33</v>
      </c>
      <c r="D38" s="23">
        <f>ROUND(C38*D$15+C38,2)</f>
        <v>19617.5</v>
      </c>
      <c r="E38" s="23"/>
      <c r="F38" s="158"/>
      <c r="G38" s="158"/>
    </row>
    <row r="39" spans="1:7" ht="15.75">
      <c r="A39" s="52" t="s">
        <v>68</v>
      </c>
      <c r="B39" s="53">
        <v>6231.04</v>
      </c>
      <c r="C39" s="154">
        <v>20405.1</v>
      </c>
      <c r="D39" s="23">
        <f>ROUND(C39*D$15+C39,2)</f>
        <v>21425.36</v>
      </c>
      <c r="E39" s="23"/>
      <c r="F39" s="158"/>
      <c r="G39" s="158"/>
    </row>
    <row r="40" spans="1:7" ht="19.5" customHeight="1">
      <c r="A40" s="52"/>
      <c r="B40" s="50"/>
      <c r="D40" s="23"/>
      <c r="E40" s="23"/>
      <c r="F40" s="158"/>
      <c r="G40" s="158"/>
    </row>
    <row r="41" spans="1:7" ht="15.75">
      <c r="A41" s="204" t="s">
        <v>23</v>
      </c>
      <c r="B41" s="205"/>
      <c r="C41" s="205"/>
      <c r="D41" s="23"/>
      <c r="E41" s="23"/>
      <c r="F41" s="158"/>
      <c r="G41" s="158"/>
    </row>
    <row r="42" spans="1:7" ht="15.75">
      <c r="A42" s="54" t="s">
        <v>69</v>
      </c>
      <c r="B42" s="53">
        <v>4452.23</v>
      </c>
      <c r="C42" s="171">
        <v>14579.94</v>
      </c>
      <c r="D42" s="23">
        <f aca="true" t="shared" si="1" ref="D42:D47">ROUND(C42*D$15+C42,2)</f>
        <v>15308.94</v>
      </c>
      <c r="E42" s="23"/>
      <c r="F42" s="158"/>
      <c r="G42" s="158"/>
    </row>
    <row r="43" spans="1:7" ht="15.75">
      <c r="A43" s="54" t="s">
        <v>70</v>
      </c>
      <c r="B43" s="53">
        <v>4941.9</v>
      </c>
      <c r="C43" s="171">
        <v>16183.49</v>
      </c>
      <c r="D43" s="23">
        <f t="shared" si="1"/>
        <v>16992.66</v>
      </c>
      <c r="E43" s="23"/>
      <c r="F43" s="158"/>
      <c r="G43" s="158"/>
    </row>
    <row r="44" spans="1:7" ht="15.75">
      <c r="A44" s="54" t="s">
        <v>71</v>
      </c>
      <c r="B44" s="53">
        <v>5282.09</v>
      </c>
      <c r="C44" s="171">
        <v>17297.5</v>
      </c>
      <c r="D44" s="23">
        <f t="shared" si="1"/>
        <v>18162.38</v>
      </c>
      <c r="E44" s="23"/>
      <c r="F44" s="158"/>
      <c r="G44" s="158"/>
    </row>
    <row r="45" spans="1:7" ht="15.75">
      <c r="A45" s="54" t="s">
        <v>72</v>
      </c>
      <c r="B45" s="53">
        <v>5991.79</v>
      </c>
      <c r="C45" s="171">
        <v>19621.63</v>
      </c>
      <c r="D45" s="23">
        <f t="shared" si="1"/>
        <v>20602.71</v>
      </c>
      <c r="E45" s="23"/>
      <c r="F45" s="158"/>
      <c r="G45" s="158"/>
    </row>
    <row r="46" spans="1:7" ht="15.75">
      <c r="A46" s="54" t="s">
        <v>73</v>
      </c>
      <c r="B46" s="53">
        <v>6231.29</v>
      </c>
      <c r="C46" s="171">
        <v>20405.9</v>
      </c>
      <c r="D46" s="23">
        <f t="shared" si="1"/>
        <v>21426.2</v>
      </c>
      <c r="E46" s="23"/>
      <c r="F46" s="158"/>
      <c r="G46" s="158"/>
    </row>
    <row r="47" spans="1:7" ht="15.75">
      <c r="A47" s="52" t="s">
        <v>74</v>
      </c>
      <c r="B47" s="53">
        <v>6822.59</v>
      </c>
      <c r="C47" s="171">
        <v>22342.27</v>
      </c>
      <c r="D47" s="23">
        <f t="shared" si="1"/>
        <v>23459.38</v>
      </c>
      <c r="E47" s="23"/>
      <c r="F47" s="158"/>
      <c r="G47" s="158"/>
    </row>
    <row r="48" spans="1:7" ht="19.5" customHeight="1">
      <c r="A48" s="52"/>
      <c r="B48" s="50"/>
      <c r="D48" s="23"/>
      <c r="E48" s="23"/>
      <c r="F48" s="158"/>
      <c r="G48" s="158"/>
    </row>
    <row r="49" spans="1:7" ht="15.75">
      <c r="A49" s="204" t="s">
        <v>75</v>
      </c>
      <c r="B49" s="205"/>
      <c r="C49" s="205"/>
      <c r="D49" s="23"/>
      <c r="E49" s="23"/>
      <c r="F49" s="158"/>
      <c r="G49" s="158"/>
    </row>
    <row r="50" spans="1:7" ht="15.75">
      <c r="A50" s="54" t="s">
        <v>76</v>
      </c>
      <c r="B50" s="53">
        <v>4282.95</v>
      </c>
      <c r="C50" s="171">
        <v>14025.62</v>
      </c>
      <c r="D50" s="23">
        <f>ROUND(C50*D$15+C50,2)</f>
        <v>14726.9</v>
      </c>
      <c r="E50" s="23"/>
      <c r="F50" s="158"/>
      <c r="G50" s="158"/>
    </row>
    <row r="51" spans="1:7" ht="15.75">
      <c r="A51" s="54" t="s">
        <v>77</v>
      </c>
      <c r="B51" s="53">
        <v>4661.16</v>
      </c>
      <c r="C51" s="171">
        <v>15264.13</v>
      </c>
      <c r="D51" s="23">
        <f>ROUND(C51*D$15+C51,2)</f>
        <v>16027.34</v>
      </c>
      <c r="E51" s="23"/>
      <c r="F51" s="158"/>
      <c r="G51" s="158"/>
    </row>
    <row r="52" spans="1:7" ht="15.75">
      <c r="A52" s="54" t="s">
        <v>78</v>
      </c>
      <c r="B52" s="53">
        <v>5304.45</v>
      </c>
      <c r="C52" s="171">
        <v>17370.75</v>
      </c>
      <c r="D52" s="23">
        <f>ROUND(C52*D$15+C52,2)</f>
        <v>18239.29</v>
      </c>
      <c r="E52" s="23"/>
      <c r="F52" s="158"/>
      <c r="G52" s="158"/>
    </row>
    <row r="53" spans="1:7" ht="18" customHeight="1">
      <c r="A53" s="54"/>
      <c r="B53" s="53"/>
      <c r="C53" s="171"/>
      <c r="D53" s="23"/>
      <c r="E53" s="23"/>
      <c r="F53" s="158"/>
      <c r="G53" s="158"/>
    </row>
    <row r="54" spans="1:7" ht="19.5" customHeight="1">
      <c r="A54" s="49"/>
      <c r="B54" s="53"/>
      <c r="C54" s="156"/>
      <c r="D54" s="23"/>
      <c r="E54" s="23"/>
      <c r="F54" s="158"/>
      <c r="G54" s="158"/>
    </row>
    <row r="55" spans="1:7" ht="15.75">
      <c r="A55" s="49"/>
      <c r="B55" s="53"/>
      <c r="C55" s="156"/>
      <c r="D55" s="23"/>
      <c r="E55" s="23"/>
      <c r="F55" s="158"/>
      <c r="G55" s="158"/>
    </row>
    <row r="56" spans="1:7" ht="15.75">
      <c r="A56" s="49"/>
      <c r="B56" s="53"/>
      <c r="C56" s="156"/>
      <c r="D56" s="23"/>
      <c r="E56" s="23"/>
      <c r="F56" s="158"/>
      <c r="G56" s="158"/>
    </row>
    <row r="57" spans="1:7" ht="15.75">
      <c r="A57" s="54" t="s">
        <v>79</v>
      </c>
      <c r="B57" s="53">
        <v>20.2</v>
      </c>
      <c r="C57" s="171">
        <v>66.14</v>
      </c>
      <c r="D57" s="23">
        <f>ROUND(C57*D$15+C57,2)</f>
        <v>69.45</v>
      </c>
      <c r="E57" s="23"/>
      <c r="F57" s="158"/>
      <c r="G57" s="158"/>
    </row>
    <row r="58" spans="1:7" ht="15.75">
      <c r="A58" s="54" t="s">
        <v>80</v>
      </c>
      <c r="B58" s="53">
        <v>21.07</v>
      </c>
      <c r="C58" s="171">
        <v>69</v>
      </c>
      <c r="D58" s="23">
        <f>ROUND(C58*D$15+C58,2)</f>
        <v>72.45</v>
      </c>
      <c r="E58" s="23"/>
      <c r="F58" s="158"/>
      <c r="G58" s="158"/>
    </row>
    <row r="59" spans="1:7" ht="19.5" customHeight="1">
      <c r="A59" s="55"/>
      <c r="B59" s="53"/>
      <c r="C59" s="171"/>
      <c r="D59" s="23"/>
      <c r="E59" s="23"/>
      <c r="F59" s="158"/>
      <c r="G59" s="158"/>
    </row>
    <row r="60" spans="1:7" ht="15.75">
      <c r="A60" s="56" t="s">
        <v>81</v>
      </c>
      <c r="B60" s="53"/>
      <c r="C60" s="171"/>
      <c r="D60" s="23"/>
      <c r="E60" s="23"/>
      <c r="F60" s="158"/>
      <c r="G60" s="158"/>
    </row>
    <row r="61" spans="1:7" ht="15.75">
      <c r="A61" s="54" t="s">
        <v>82</v>
      </c>
      <c r="B61" s="53">
        <v>20.34</v>
      </c>
      <c r="C61" s="171">
        <v>66.61</v>
      </c>
      <c r="D61" s="23">
        <f>ROUND(C61*D$15+C61,2)</f>
        <v>69.94</v>
      </c>
      <c r="E61" s="23"/>
      <c r="F61" s="158"/>
      <c r="G61" s="158"/>
    </row>
    <row r="62" spans="1:7" ht="15.75">
      <c r="A62" s="54" t="s">
        <v>83</v>
      </c>
      <c r="B62" s="53">
        <v>21.07</v>
      </c>
      <c r="C62" s="171">
        <v>69</v>
      </c>
      <c r="D62" s="23">
        <f>ROUND(C62*D$15+C62,2)</f>
        <v>72.45</v>
      </c>
      <c r="E62" s="23"/>
      <c r="F62" s="158"/>
      <c r="G62" s="158"/>
    </row>
    <row r="63" spans="1:7" ht="15.75">
      <c r="A63" s="54" t="s">
        <v>84</v>
      </c>
      <c r="B63" s="53">
        <v>21.28</v>
      </c>
      <c r="C63" s="171">
        <v>69.7</v>
      </c>
      <c r="D63" s="23">
        <f>ROUND(C63*D$15+C63,2)</f>
        <v>73.19</v>
      </c>
      <c r="E63" s="23"/>
      <c r="F63" s="158"/>
      <c r="G63" s="158"/>
    </row>
    <row r="64" spans="1:7" ht="15.75">
      <c r="A64" s="54" t="s">
        <v>85</v>
      </c>
      <c r="B64" s="53">
        <v>21.69</v>
      </c>
      <c r="C64" s="171">
        <v>71.01</v>
      </c>
      <c r="D64" s="23">
        <f>ROUND(C64*D$15+C64,2)</f>
        <v>74.56</v>
      </c>
      <c r="E64" s="23"/>
      <c r="F64" s="158"/>
      <c r="G64" s="158"/>
    </row>
    <row r="65" spans="1:7" ht="19.5" customHeight="1">
      <c r="A65" s="49"/>
      <c r="B65" s="50"/>
      <c r="C65" s="171"/>
      <c r="D65" s="23"/>
      <c r="E65" s="23"/>
      <c r="F65" s="158"/>
      <c r="G65" s="158"/>
    </row>
    <row r="66" spans="1:7" ht="19.5" customHeight="1">
      <c r="A66" s="222" t="s">
        <v>86</v>
      </c>
      <c r="B66" s="205"/>
      <c r="C66" s="171"/>
      <c r="D66" s="23"/>
      <c r="E66" s="23"/>
      <c r="F66" s="158"/>
      <c r="G66" s="158"/>
    </row>
    <row r="67" spans="1:7" ht="15.75">
      <c r="A67" s="12" t="s">
        <v>87</v>
      </c>
      <c r="B67" s="46"/>
      <c r="C67" s="171"/>
      <c r="D67" s="23"/>
      <c r="E67" s="23"/>
      <c r="F67" s="158"/>
      <c r="G67" s="158"/>
    </row>
    <row r="68" spans="1:7" ht="15.75">
      <c r="A68" s="54" t="s">
        <v>88</v>
      </c>
      <c r="B68" s="53">
        <v>3451.9</v>
      </c>
      <c r="C68" s="171">
        <v>11304.13</v>
      </c>
      <c r="D68" s="23">
        <f>ROUND(C68*D$15+C68,2)</f>
        <v>11869.34</v>
      </c>
      <c r="E68" s="23"/>
      <c r="F68" s="158"/>
      <c r="G68" s="158"/>
    </row>
    <row r="69" spans="1:7" ht="15.75">
      <c r="A69" s="54" t="s">
        <v>89</v>
      </c>
      <c r="B69" s="53">
        <v>3555.44</v>
      </c>
      <c r="C69" s="171">
        <v>11643.21</v>
      </c>
      <c r="D69" s="23">
        <f>ROUND(C69*D$15+C69,2)</f>
        <v>12225.37</v>
      </c>
      <c r="E69" s="23"/>
      <c r="F69" s="158"/>
      <c r="G69" s="158"/>
    </row>
    <row r="70" spans="1:7" ht="15.75">
      <c r="A70" s="54" t="s">
        <v>90</v>
      </c>
      <c r="B70" s="53">
        <v>3562.87</v>
      </c>
      <c r="C70" s="171">
        <v>11667.52</v>
      </c>
      <c r="D70" s="23">
        <f>ROUND(C70*D$15+C70,2)</f>
        <v>12250.9</v>
      </c>
      <c r="E70" s="23"/>
      <c r="F70" s="158"/>
      <c r="G70" s="158"/>
    </row>
    <row r="71" spans="1:7" ht="15.75">
      <c r="A71" s="54" t="s">
        <v>91</v>
      </c>
      <c r="B71" s="53">
        <v>3581.98</v>
      </c>
      <c r="C71" s="171">
        <v>11730.08</v>
      </c>
      <c r="D71" s="23">
        <f>ROUND(C71*D$15+C71,2)</f>
        <v>12316.58</v>
      </c>
      <c r="E71" s="23"/>
      <c r="F71" s="158"/>
      <c r="G71" s="158"/>
    </row>
    <row r="72" spans="1:7" s="30" customFormat="1" ht="19.5" customHeight="1">
      <c r="A72" s="54"/>
      <c r="B72" s="53"/>
      <c r="C72" s="171"/>
      <c r="D72" s="23"/>
      <c r="E72" s="23"/>
      <c r="F72" s="158"/>
      <c r="G72" s="158"/>
    </row>
    <row r="73" spans="1:7" ht="15.75">
      <c r="A73" s="12" t="s">
        <v>92</v>
      </c>
      <c r="B73" s="41"/>
      <c r="C73" s="171"/>
      <c r="D73" s="23"/>
      <c r="E73" s="23"/>
      <c r="F73" s="158"/>
      <c r="G73" s="158"/>
    </row>
    <row r="74" spans="1:7" ht="15.75">
      <c r="A74" s="54" t="s">
        <v>90</v>
      </c>
      <c r="B74" s="53">
        <v>3979.89</v>
      </c>
      <c r="C74" s="171">
        <v>13033.15</v>
      </c>
      <c r="D74" s="23">
        <f>ROUND(C74*D$15+C74,2)</f>
        <v>13684.81</v>
      </c>
      <c r="E74" s="23"/>
      <c r="F74" s="158"/>
      <c r="G74" s="158"/>
    </row>
    <row r="75" spans="1:7" ht="15.75">
      <c r="A75" s="54" t="s">
        <v>91</v>
      </c>
      <c r="B75" s="53">
        <v>4118.02</v>
      </c>
      <c r="C75" s="171">
        <v>13485.48</v>
      </c>
      <c r="D75" s="23">
        <f>ROUND(C75*D$15+C75,2)</f>
        <v>14159.75</v>
      </c>
      <c r="E75" s="23"/>
      <c r="F75" s="158"/>
      <c r="G75" s="158"/>
    </row>
    <row r="76" spans="1:7" ht="15.75">
      <c r="A76" s="54"/>
      <c r="B76" s="53"/>
      <c r="C76" s="171"/>
      <c r="D76" s="23"/>
      <c r="E76" s="23"/>
      <c r="F76" s="158"/>
      <c r="G76" s="158"/>
    </row>
    <row r="77" spans="1:7" ht="15.75">
      <c r="A77" s="54"/>
      <c r="B77" s="53"/>
      <c r="C77" s="171"/>
      <c r="D77" s="23"/>
      <c r="E77" s="23"/>
      <c r="F77" s="158"/>
      <c r="G77" s="158"/>
    </row>
    <row r="78" spans="1:7" ht="15.75">
      <c r="A78" s="54"/>
      <c r="B78" s="53"/>
      <c r="C78" s="171"/>
      <c r="D78" s="23"/>
      <c r="E78" s="23"/>
      <c r="F78" s="158"/>
      <c r="G78" s="158"/>
    </row>
    <row r="79" spans="1:7" ht="7.5" customHeight="1">
      <c r="A79" s="49"/>
      <c r="B79" s="53"/>
      <c r="C79" s="171"/>
      <c r="D79" s="23"/>
      <c r="E79" s="23"/>
      <c r="F79" s="158"/>
      <c r="G79" s="158"/>
    </row>
    <row r="80" spans="1:7" ht="15.75">
      <c r="A80" s="49"/>
      <c r="B80" s="53"/>
      <c r="C80" s="171"/>
      <c r="D80" s="23"/>
      <c r="E80" s="23"/>
      <c r="F80" s="158"/>
      <c r="G80" s="158"/>
    </row>
    <row r="81" spans="1:7" ht="15.75">
      <c r="A81" s="49"/>
      <c r="B81" s="53"/>
      <c r="C81" s="171"/>
      <c r="D81" s="23"/>
      <c r="E81" s="23"/>
      <c r="F81" s="158"/>
      <c r="G81" s="158"/>
    </row>
    <row r="82" spans="1:7" ht="15.75">
      <c r="A82" s="57" t="s">
        <v>93</v>
      </c>
      <c r="B82" s="53"/>
      <c r="C82" s="171"/>
      <c r="D82" s="23"/>
      <c r="E82" s="23"/>
      <c r="F82" s="158"/>
      <c r="G82" s="158"/>
    </row>
    <row r="83" spans="1:7" ht="15.75">
      <c r="A83" s="52" t="s">
        <v>94</v>
      </c>
      <c r="B83" s="53">
        <v>30.43</v>
      </c>
      <c r="C83" s="171">
        <v>99.66</v>
      </c>
      <c r="D83" s="23">
        <f>ROUND(C83*D$15+C83,2)</f>
        <v>104.64</v>
      </c>
      <c r="E83" s="23"/>
      <c r="F83" s="158"/>
      <c r="G83" s="158"/>
    </row>
    <row r="84" spans="1:7" ht="15.75">
      <c r="A84" s="52" t="s">
        <v>95</v>
      </c>
      <c r="B84" s="53">
        <v>31.84</v>
      </c>
      <c r="C84" s="171">
        <v>104.27</v>
      </c>
      <c r="D84" s="23">
        <f>ROUND(C84*D$15+C84,2)</f>
        <v>109.48</v>
      </c>
      <c r="E84" s="23"/>
      <c r="F84" s="158"/>
      <c r="G84" s="158"/>
    </row>
    <row r="85" spans="1:7" ht="15.75">
      <c r="A85" s="52" t="s">
        <v>96</v>
      </c>
      <c r="B85" s="53">
        <v>34.37</v>
      </c>
      <c r="C85" s="171">
        <v>112.56</v>
      </c>
      <c r="D85" s="23">
        <f>ROUND(C85*D$15+C85,2)</f>
        <v>118.19</v>
      </c>
      <c r="E85" s="23"/>
      <c r="F85" s="158"/>
      <c r="G85" s="158"/>
    </row>
    <row r="86" spans="1:7" ht="15.75">
      <c r="A86" s="49"/>
      <c r="B86" s="53"/>
      <c r="C86" s="171"/>
      <c r="D86" s="23"/>
      <c r="E86" s="23"/>
      <c r="F86" s="158"/>
      <c r="G86" s="158"/>
    </row>
    <row r="87" spans="1:7" ht="15.75">
      <c r="A87" s="57" t="s">
        <v>97</v>
      </c>
      <c r="B87" s="53"/>
      <c r="C87" s="171"/>
      <c r="D87" s="23"/>
      <c r="E87" s="23"/>
      <c r="F87" s="158"/>
      <c r="G87" s="158"/>
    </row>
    <row r="88" spans="1:7" ht="15.75">
      <c r="A88" s="52" t="s">
        <v>98</v>
      </c>
      <c r="B88" s="53">
        <v>30.43</v>
      </c>
      <c r="C88" s="171">
        <v>99.66</v>
      </c>
      <c r="D88" s="23">
        <f>ROUND(C88*D$15+C88,2)</f>
        <v>104.64</v>
      </c>
      <c r="E88" s="23"/>
      <c r="F88" s="158"/>
      <c r="G88" s="158"/>
    </row>
    <row r="89" spans="1:7" ht="15.75">
      <c r="A89" s="52" t="s">
        <v>99</v>
      </c>
      <c r="B89" s="53">
        <v>31.84</v>
      </c>
      <c r="C89" s="171">
        <v>104.27</v>
      </c>
      <c r="D89" s="23">
        <f>ROUND(C89*D$15+C89,2)</f>
        <v>109.48</v>
      </c>
      <c r="E89" s="23"/>
      <c r="F89" s="158"/>
      <c r="G89" s="158"/>
    </row>
    <row r="90" spans="1:7" ht="15.75">
      <c r="A90" s="52" t="s">
        <v>100</v>
      </c>
      <c r="B90" s="53">
        <v>34.37</v>
      </c>
      <c r="C90" s="171">
        <v>112.56</v>
      </c>
      <c r="D90" s="23">
        <f>ROUND(C90*D$15+C90,2)</f>
        <v>118.19</v>
      </c>
      <c r="E90" s="23"/>
      <c r="F90" s="158"/>
      <c r="G90" s="158"/>
    </row>
    <row r="91" spans="1:7" ht="27" customHeight="1">
      <c r="A91" s="49"/>
      <c r="B91" s="53"/>
      <c r="C91" s="156"/>
      <c r="D91" s="23"/>
      <c r="E91" s="23"/>
      <c r="F91" s="158"/>
      <c r="G91" s="158"/>
    </row>
    <row r="92" spans="1:7" ht="27" customHeight="1">
      <c r="A92" s="49"/>
      <c r="B92" s="53"/>
      <c r="C92" s="156"/>
      <c r="D92" s="23"/>
      <c r="E92" s="23"/>
      <c r="F92" s="158"/>
      <c r="G92" s="158"/>
    </row>
    <row r="93" spans="1:7" ht="27" customHeight="1">
      <c r="A93" s="49"/>
      <c r="B93" s="53"/>
      <c r="C93" s="156"/>
      <c r="D93" s="23"/>
      <c r="E93" s="23"/>
      <c r="F93" s="158"/>
      <c r="G93" s="158"/>
    </row>
    <row r="94" spans="1:7" ht="15.75">
      <c r="A94" s="49"/>
      <c r="B94" s="53"/>
      <c r="C94" s="156"/>
      <c r="D94" s="23"/>
      <c r="E94" s="23"/>
      <c r="G94" s="158"/>
    </row>
    <row r="95" spans="1:7" ht="15.75">
      <c r="A95" s="40" t="s">
        <v>56</v>
      </c>
      <c r="B95" s="53">
        <v>23.05</v>
      </c>
      <c r="C95" s="171">
        <v>75.48</v>
      </c>
      <c r="D95" s="23">
        <f aca="true" t="shared" si="2" ref="D95:D108">ROUND(C95*D$15+C95,2)</f>
        <v>79.25</v>
      </c>
      <c r="E95" s="23"/>
      <c r="G95" s="158"/>
    </row>
    <row r="96" spans="1:7" ht="15.75">
      <c r="A96" s="58" t="s">
        <v>57</v>
      </c>
      <c r="B96" s="53">
        <v>24.97</v>
      </c>
      <c r="C96" s="171">
        <v>81.77</v>
      </c>
      <c r="D96" s="23">
        <f t="shared" si="2"/>
        <v>85.86</v>
      </c>
      <c r="E96" s="23"/>
      <c r="G96" s="158"/>
    </row>
    <row r="97" spans="1:7" ht="15.75">
      <c r="A97" s="58" t="s">
        <v>58</v>
      </c>
      <c r="B97" s="53">
        <v>26.91</v>
      </c>
      <c r="C97" s="171">
        <v>88.12</v>
      </c>
      <c r="D97" s="23">
        <f t="shared" si="2"/>
        <v>92.53</v>
      </c>
      <c r="E97" s="23"/>
      <c r="G97" s="158"/>
    </row>
    <row r="98" spans="1:7" ht="15.75">
      <c r="A98" s="58" t="s">
        <v>59</v>
      </c>
      <c r="B98" s="53">
        <v>28.79</v>
      </c>
      <c r="C98" s="171">
        <v>94.27</v>
      </c>
      <c r="D98" s="23">
        <f t="shared" si="2"/>
        <v>98.98</v>
      </c>
      <c r="E98" s="23"/>
      <c r="G98" s="158"/>
    </row>
    <row r="99" spans="1:7" ht="15.75">
      <c r="A99" s="58" t="s">
        <v>60</v>
      </c>
      <c r="B99" s="53">
        <v>30.43</v>
      </c>
      <c r="C99" s="171">
        <v>99.66</v>
      </c>
      <c r="D99" s="23">
        <f t="shared" si="2"/>
        <v>104.64</v>
      </c>
      <c r="E99" s="23"/>
      <c r="G99" s="158"/>
    </row>
    <row r="100" spans="1:7" s="48" customFormat="1" ht="18" customHeight="1">
      <c r="A100" s="58" t="s">
        <v>61</v>
      </c>
      <c r="B100" s="53">
        <v>31.84</v>
      </c>
      <c r="C100" s="171">
        <v>104.27</v>
      </c>
      <c r="D100" s="23">
        <f t="shared" si="2"/>
        <v>109.48</v>
      </c>
      <c r="E100" s="23"/>
      <c r="G100" s="158"/>
    </row>
    <row r="101" spans="1:7" s="48" customFormat="1" ht="30" customHeight="1">
      <c r="A101" s="58" t="s">
        <v>62</v>
      </c>
      <c r="B101" s="53">
        <v>34.29</v>
      </c>
      <c r="C101" s="171">
        <v>112.3</v>
      </c>
      <c r="D101" s="23">
        <f t="shared" si="2"/>
        <v>117.92</v>
      </c>
      <c r="E101" s="23"/>
      <c r="G101" s="158"/>
    </row>
    <row r="102" spans="1:7" s="48" customFormat="1" ht="30" customHeight="1">
      <c r="A102" s="59" t="s">
        <v>101</v>
      </c>
      <c r="B102" s="41">
        <v>29.88</v>
      </c>
      <c r="C102" s="171">
        <v>97.85</v>
      </c>
      <c r="D102" s="23">
        <f t="shared" si="2"/>
        <v>102.74</v>
      </c>
      <c r="E102" s="23"/>
      <c r="G102" s="158"/>
    </row>
    <row r="103" spans="1:7" s="48" customFormat="1" ht="30" customHeight="1">
      <c r="A103" s="60" t="s">
        <v>102</v>
      </c>
      <c r="B103" s="41">
        <v>30.89</v>
      </c>
      <c r="C103" s="171">
        <v>101.17</v>
      </c>
      <c r="D103" s="23">
        <f t="shared" si="2"/>
        <v>106.23</v>
      </c>
      <c r="E103" s="23"/>
      <c r="G103" s="158"/>
    </row>
    <row r="104" spans="1:7" s="48" customFormat="1" ht="30" customHeight="1">
      <c r="A104" s="60" t="s">
        <v>103</v>
      </c>
      <c r="B104" s="41">
        <v>32.18</v>
      </c>
      <c r="C104" s="171">
        <v>105.4</v>
      </c>
      <c r="D104" s="23">
        <f t="shared" si="2"/>
        <v>110.67</v>
      </c>
      <c r="E104" s="23"/>
      <c r="G104" s="158"/>
    </row>
    <row r="105" spans="1:7" ht="15.75">
      <c r="A105" s="60" t="s">
        <v>104</v>
      </c>
      <c r="B105" s="41">
        <v>32.18</v>
      </c>
      <c r="C105" s="171">
        <v>105.4</v>
      </c>
      <c r="D105" s="23">
        <f t="shared" si="2"/>
        <v>110.67</v>
      </c>
      <c r="E105" s="23"/>
      <c r="G105" s="158"/>
    </row>
    <row r="106" spans="1:7" ht="15.75">
      <c r="A106" s="59" t="s">
        <v>105</v>
      </c>
      <c r="B106" s="41">
        <v>33.23</v>
      </c>
      <c r="C106" s="171">
        <v>108.85</v>
      </c>
      <c r="D106" s="23">
        <f t="shared" si="2"/>
        <v>114.29</v>
      </c>
      <c r="E106" s="23"/>
      <c r="G106" s="158"/>
    </row>
    <row r="107" spans="1:7" ht="28.5">
      <c r="A107" s="61" t="s">
        <v>106</v>
      </c>
      <c r="B107" s="41">
        <v>33.23</v>
      </c>
      <c r="C107" s="171">
        <v>108.85</v>
      </c>
      <c r="D107" s="23">
        <f t="shared" si="2"/>
        <v>114.29</v>
      </c>
      <c r="E107" s="23"/>
      <c r="G107" s="158"/>
    </row>
    <row r="108" spans="1:7" ht="24.75" customHeight="1">
      <c r="A108" s="59" t="s">
        <v>107</v>
      </c>
      <c r="B108" s="41">
        <v>34.43</v>
      </c>
      <c r="C108" s="171">
        <v>112.76</v>
      </c>
      <c r="D108" s="23">
        <f t="shared" si="2"/>
        <v>118.4</v>
      </c>
      <c r="E108" s="23"/>
      <c r="G108" s="158"/>
    </row>
    <row r="109" spans="1:7" s="63" customFormat="1" ht="15" customHeight="1">
      <c r="A109" s="62" t="s">
        <v>14</v>
      </c>
      <c r="B109" s="53"/>
      <c r="C109" s="171"/>
      <c r="D109" s="23"/>
      <c r="E109" s="23"/>
      <c r="G109" s="158"/>
    </row>
    <row r="110" spans="1:7" ht="15" customHeight="1">
      <c r="A110" s="58" t="s">
        <v>63</v>
      </c>
      <c r="B110" s="53">
        <v>34.29</v>
      </c>
      <c r="C110" s="171">
        <v>112.3</v>
      </c>
      <c r="D110" s="23">
        <f>ROUND(C110*D$15+C110,2)</f>
        <v>117.92</v>
      </c>
      <c r="E110" s="23"/>
      <c r="G110" s="158"/>
    </row>
    <row r="111" spans="1:7" ht="15.75">
      <c r="A111" s="58" t="s">
        <v>64</v>
      </c>
      <c r="B111" s="53">
        <v>36.69</v>
      </c>
      <c r="C111" s="171">
        <v>120.18</v>
      </c>
      <c r="D111" s="23">
        <f>ROUND(C111*D$15+C111,2)</f>
        <v>126.19</v>
      </c>
      <c r="E111" s="23"/>
      <c r="F111" s="158"/>
      <c r="G111" s="158"/>
    </row>
    <row r="112" spans="1:7" ht="15.75">
      <c r="A112" s="49"/>
      <c r="B112" s="53"/>
      <c r="C112" s="156"/>
      <c r="D112" s="23"/>
      <c r="E112" s="23"/>
      <c r="F112" s="158"/>
      <c r="G112" s="158"/>
    </row>
    <row r="113" spans="1:7" ht="15.75">
      <c r="A113" s="49"/>
      <c r="B113" s="53"/>
      <c r="C113" s="156"/>
      <c r="D113" s="23"/>
      <c r="E113" s="23"/>
      <c r="F113" s="158"/>
      <c r="G113" s="158"/>
    </row>
    <row r="114" spans="1:7" ht="15.75">
      <c r="A114" s="49"/>
      <c r="B114" s="53"/>
      <c r="C114" s="156"/>
      <c r="D114" s="23"/>
      <c r="E114" s="23"/>
      <c r="F114" s="158"/>
      <c r="G114" s="158"/>
    </row>
    <row r="115" spans="1:7" ht="15.75">
      <c r="A115" s="49"/>
      <c r="B115" s="53"/>
      <c r="C115" s="156"/>
      <c r="D115" s="23"/>
      <c r="E115" s="23"/>
      <c r="F115" s="158"/>
      <c r="G115" s="158"/>
    </row>
    <row r="116" spans="1:7" ht="28.5">
      <c r="A116" s="64" t="s">
        <v>108</v>
      </c>
      <c r="B116" s="53"/>
      <c r="C116" s="156"/>
      <c r="D116" s="23"/>
      <c r="E116" s="23"/>
      <c r="F116" s="158"/>
      <c r="G116" s="158"/>
    </row>
    <row r="117" spans="1:7" ht="15.75">
      <c r="A117" s="65" t="s">
        <v>109</v>
      </c>
      <c r="B117" s="53"/>
      <c r="C117" s="156"/>
      <c r="D117" s="23"/>
      <c r="E117" s="23"/>
      <c r="F117" s="158"/>
      <c r="G117" s="158"/>
    </row>
    <row r="118" spans="1:7" ht="15.75">
      <c r="A118" s="65" t="s">
        <v>110</v>
      </c>
      <c r="B118" s="53"/>
      <c r="C118" s="156"/>
      <c r="D118" s="23"/>
      <c r="E118" s="23"/>
      <c r="F118" s="158"/>
      <c r="G118" s="158"/>
    </row>
    <row r="119" spans="1:7" ht="15.75">
      <c r="A119" s="40" t="s">
        <v>56</v>
      </c>
      <c r="B119" s="53">
        <v>23.05</v>
      </c>
      <c r="C119" s="171">
        <v>75.48</v>
      </c>
      <c r="D119" s="23">
        <f aca="true" t="shared" si="3" ref="D119:D125">ROUND(C119*D$15+C119,2)</f>
        <v>79.25</v>
      </c>
      <c r="E119" s="23"/>
      <c r="F119" s="158"/>
      <c r="G119" s="158"/>
    </row>
    <row r="120" spans="1:7" ht="15.75">
      <c r="A120" s="58" t="s">
        <v>57</v>
      </c>
      <c r="B120" s="53">
        <v>24.97</v>
      </c>
      <c r="C120" s="171">
        <v>81.77</v>
      </c>
      <c r="D120" s="23">
        <f t="shared" si="3"/>
        <v>85.86</v>
      </c>
      <c r="E120" s="23"/>
      <c r="F120" s="158"/>
      <c r="G120" s="158"/>
    </row>
    <row r="121" spans="1:7" ht="15.75">
      <c r="A121" s="58" t="s">
        <v>58</v>
      </c>
      <c r="B121" s="53">
        <v>26.91</v>
      </c>
      <c r="C121" s="171">
        <v>88.12</v>
      </c>
      <c r="D121" s="23">
        <f t="shared" si="3"/>
        <v>92.53</v>
      </c>
      <c r="E121" s="23"/>
      <c r="F121" s="158"/>
      <c r="G121" s="158"/>
    </row>
    <row r="122" spans="1:7" ht="15.75">
      <c r="A122" s="58" t="s">
        <v>59</v>
      </c>
      <c r="B122" s="53">
        <v>28.79</v>
      </c>
      <c r="C122" s="171">
        <v>94.27</v>
      </c>
      <c r="D122" s="23">
        <f t="shared" si="3"/>
        <v>98.98</v>
      </c>
      <c r="E122" s="23"/>
      <c r="F122" s="158"/>
      <c r="G122" s="158"/>
    </row>
    <row r="123" spans="1:7" ht="15.75">
      <c r="A123" s="58" t="s">
        <v>60</v>
      </c>
      <c r="B123" s="53">
        <v>30.43</v>
      </c>
      <c r="C123" s="171">
        <v>99.66</v>
      </c>
      <c r="D123" s="23">
        <f t="shared" si="3"/>
        <v>104.64</v>
      </c>
      <c r="E123" s="23"/>
      <c r="F123" s="158"/>
      <c r="G123" s="158"/>
    </row>
    <row r="124" spans="1:7" ht="15.75">
      <c r="A124" s="58" t="s">
        <v>61</v>
      </c>
      <c r="B124" s="53">
        <v>31.84</v>
      </c>
      <c r="C124" s="171">
        <v>104.27</v>
      </c>
      <c r="D124" s="23">
        <f t="shared" si="3"/>
        <v>109.48</v>
      </c>
      <c r="E124" s="23"/>
      <c r="F124" s="158"/>
      <c r="G124" s="158"/>
    </row>
    <row r="125" spans="1:7" ht="24.75" customHeight="1">
      <c r="A125" s="58" t="s">
        <v>62</v>
      </c>
      <c r="B125" s="53">
        <v>34.29</v>
      </c>
      <c r="C125" s="171">
        <v>112.3</v>
      </c>
      <c r="D125" s="23">
        <f t="shared" si="3"/>
        <v>117.92</v>
      </c>
      <c r="E125" s="23"/>
      <c r="F125" s="158"/>
      <c r="G125" s="158"/>
    </row>
    <row r="126" spans="1:7" ht="15.75">
      <c r="A126" s="62" t="s">
        <v>14</v>
      </c>
      <c r="B126" s="53"/>
      <c r="C126" s="171"/>
      <c r="D126" s="23"/>
      <c r="E126" s="23"/>
      <c r="F126" s="158"/>
      <c r="G126" s="158"/>
    </row>
    <row r="127" spans="1:7" ht="15.75">
      <c r="A127" s="58" t="s">
        <v>63</v>
      </c>
      <c r="B127" s="53">
        <v>34.29</v>
      </c>
      <c r="C127" s="171">
        <v>112.3</v>
      </c>
      <c r="D127" s="23">
        <f>ROUND(C127*D$15+C127,2)</f>
        <v>117.92</v>
      </c>
      <c r="E127" s="23"/>
      <c r="F127" s="158"/>
      <c r="G127" s="158"/>
    </row>
    <row r="128" spans="1:7" ht="15.75">
      <c r="A128" s="58" t="s">
        <v>64</v>
      </c>
      <c r="B128" s="53">
        <v>36.69</v>
      </c>
      <c r="C128" s="171">
        <v>120.18</v>
      </c>
      <c r="D128" s="23">
        <f>ROUND(C128*D$15+C128,2)</f>
        <v>126.19</v>
      </c>
      <c r="E128" s="23"/>
      <c r="F128" s="158"/>
      <c r="G128" s="158"/>
    </row>
    <row r="129" spans="1:7" ht="15.75">
      <c r="A129" s="58"/>
      <c r="B129" s="53"/>
      <c r="C129" s="156"/>
      <c r="D129" s="23"/>
      <c r="E129" s="23"/>
      <c r="F129" s="158"/>
      <c r="G129" s="158"/>
    </row>
    <row r="130" spans="1:7" ht="15.75">
      <c r="A130" s="66" t="s">
        <v>111</v>
      </c>
      <c r="B130" s="53"/>
      <c r="C130" s="156"/>
      <c r="D130" s="23"/>
      <c r="E130" s="23"/>
      <c r="F130" s="158"/>
      <c r="G130" s="158"/>
    </row>
    <row r="131" spans="1:7" ht="25.5">
      <c r="A131" s="67" t="s">
        <v>112</v>
      </c>
      <c r="B131" s="53"/>
      <c r="C131" s="156"/>
      <c r="D131" s="23"/>
      <c r="E131" s="23"/>
      <c r="F131" s="158"/>
      <c r="G131" s="158"/>
    </row>
    <row r="132" spans="1:7" ht="15.75">
      <c r="A132" s="40" t="s">
        <v>56</v>
      </c>
      <c r="B132" s="53">
        <v>23.05</v>
      </c>
      <c r="C132" s="171">
        <v>75.48</v>
      </c>
      <c r="D132" s="23">
        <f aca="true" t="shared" si="4" ref="D132:D144">ROUND(C132*D$15+C132,2)</f>
        <v>79.25</v>
      </c>
      <c r="E132" s="23"/>
      <c r="F132" s="158"/>
      <c r="G132" s="158"/>
    </row>
    <row r="133" spans="1:7" ht="15.75">
      <c r="A133" s="68" t="s">
        <v>57</v>
      </c>
      <c r="B133" s="53">
        <v>24.97</v>
      </c>
      <c r="C133" s="171">
        <v>81.77</v>
      </c>
      <c r="D133" s="23">
        <f t="shared" si="4"/>
        <v>85.86</v>
      </c>
      <c r="E133" s="23"/>
      <c r="F133" s="158"/>
      <c r="G133" s="158"/>
    </row>
    <row r="134" spans="1:7" ht="15.75">
      <c r="A134" s="68" t="s">
        <v>113</v>
      </c>
      <c r="B134" s="53">
        <v>26.91</v>
      </c>
      <c r="C134" s="171">
        <v>88.12</v>
      </c>
      <c r="D134" s="23">
        <f t="shared" si="4"/>
        <v>92.53</v>
      </c>
      <c r="E134" s="23"/>
      <c r="F134" s="158"/>
      <c r="G134" s="158"/>
    </row>
    <row r="135" spans="1:7" ht="15.75">
      <c r="A135" s="68" t="s">
        <v>114</v>
      </c>
      <c r="B135" s="53">
        <v>26.91</v>
      </c>
      <c r="C135" s="171">
        <v>88.12</v>
      </c>
      <c r="D135" s="23">
        <f t="shared" si="4"/>
        <v>92.53</v>
      </c>
      <c r="E135" s="23"/>
      <c r="F135" s="158"/>
      <c r="G135" s="158"/>
    </row>
    <row r="136" spans="1:7" ht="15.75">
      <c r="A136" s="68" t="s">
        <v>115</v>
      </c>
      <c r="B136" s="53">
        <v>28.33</v>
      </c>
      <c r="C136" s="171">
        <v>92.8</v>
      </c>
      <c r="D136" s="23">
        <f t="shared" si="4"/>
        <v>97.44</v>
      </c>
      <c r="E136" s="23"/>
      <c r="F136" s="158"/>
      <c r="G136" s="158"/>
    </row>
    <row r="137" spans="1:7" ht="15.75">
      <c r="A137" s="68" t="s">
        <v>116</v>
      </c>
      <c r="B137" s="53">
        <v>31.86</v>
      </c>
      <c r="C137" s="171">
        <v>104.34</v>
      </c>
      <c r="D137" s="23">
        <f t="shared" si="4"/>
        <v>109.56</v>
      </c>
      <c r="E137" s="23"/>
      <c r="F137" s="158"/>
      <c r="G137" s="158"/>
    </row>
    <row r="138" spans="1:7" ht="15.75">
      <c r="A138" s="68" t="s">
        <v>117</v>
      </c>
      <c r="B138" s="53">
        <v>31.86</v>
      </c>
      <c r="C138" s="171">
        <v>104.34</v>
      </c>
      <c r="D138" s="23">
        <f t="shared" si="4"/>
        <v>109.56</v>
      </c>
      <c r="E138" s="23"/>
      <c r="F138" s="158"/>
      <c r="G138" s="158"/>
    </row>
    <row r="139" spans="1:7" ht="15.75">
      <c r="A139" s="68" t="s">
        <v>118</v>
      </c>
      <c r="B139" s="53">
        <v>31.86</v>
      </c>
      <c r="C139" s="171">
        <v>104.34</v>
      </c>
      <c r="D139" s="23">
        <f t="shared" si="4"/>
        <v>109.56</v>
      </c>
      <c r="E139" s="23"/>
      <c r="F139" s="158"/>
      <c r="G139" s="158"/>
    </row>
    <row r="140" spans="1:7" ht="15.75">
      <c r="A140" s="58" t="s">
        <v>119</v>
      </c>
      <c r="B140" s="53">
        <v>31.86</v>
      </c>
      <c r="C140" s="171">
        <v>104.34</v>
      </c>
      <c r="D140" s="23">
        <f t="shared" si="4"/>
        <v>109.56</v>
      </c>
      <c r="E140" s="23"/>
      <c r="F140" s="158"/>
      <c r="G140" s="158"/>
    </row>
    <row r="141" spans="1:7" ht="15.75">
      <c r="A141" s="58" t="s">
        <v>62</v>
      </c>
      <c r="B141" s="53">
        <v>34.29</v>
      </c>
      <c r="C141" s="171">
        <v>112.3</v>
      </c>
      <c r="D141" s="23">
        <f t="shared" si="4"/>
        <v>117.92</v>
      </c>
      <c r="E141" s="23"/>
      <c r="F141" s="158"/>
      <c r="G141" s="158"/>
    </row>
    <row r="142" spans="1:7" ht="15.75">
      <c r="A142" s="58" t="s">
        <v>120</v>
      </c>
      <c r="B142" s="53">
        <v>35.2</v>
      </c>
      <c r="C142" s="171">
        <v>115.29</v>
      </c>
      <c r="D142" s="23">
        <f t="shared" si="4"/>
        <v>121.05</v>
      </c>
      <c r="E142" s="23"/>
      <c r="F142" s="158"/>
      <c r="G142" s="158"/>
    </row>
    <row r="143" spans="1:7" ht="15.75">
      <c r="A143" s="58" t="s">
        <v>121</v>
      </c>
      <c r="B143" s="53">
        <v>39.01</v>
      </c>
      <c r="C143" s="171">
        <v>127.75</v>
      </c>
      <c r="D143" s="23">
        <f t="shared" si="4"/>
        <v>134.14</v>
      </c>
      <c r="E143" s="23"/>
      <c r="F143" s="158"/>
      <c r="G143" s="158"/>
    </row>
    <row r="144" spans="1:7" ht="24.75" customHeight="1">
      <c r="A144" s="58" t="s">
        <v>122</v>
      </c>
      <c r="B144" s="53">
        <v>41.97</v>
      </c>
      <c r="C144" s="171">
        <v>137.44</v>
      </c>
      <c r="D144" s="23">
        <f t="shared" si="4"/>
        <v>144.31</v>
      </c>
      <c r="E144" s="23"/>
      <c r="F144" s="158"/>
      <c r="G144" s="158"/>
    </row>
    <row r="145" spans="1:7" ht="15.75">
      <c r="A145" s="62" t="s">
        <v>14</v>
      </c>
      <c r="B145" s="53"/>
      <c r="C145" s="171"/>
      <c r="D145" s="23"/>
      <c r="E145" s="23"/>
      <c r="F145" s="158"/>
      <c r="G145" s="158"/>
    </row>
    <row r="146" spans="1:7" ht="15.75">
      <c r="A146" s="58" t="s">
        <v>63</v>
      </c>
      <c r="B146" s="53">
        <v>34.29</v>
      </c>
      <c r="C146" s="171">
        <v>112.3</v>
      </c>
      <c r="D146" s="23">
        <f>ROUND(C146*D$15+C146,2)</f>
        <v>117.92</v>
      </c>
      <c r="E146" s="23"/>
      <c r="F146" s="158"/>
      <c r="G146" s="158"/>
    </row>
    <row r="147" spans="1:7" ht="15.75">
      <c r="A147" s="58" t="s">
        <v>64</v>
      </c>
      <c r="B147" s="53">
        <v>36.69</v>
      </c>
      <c r="C147" s="171">
        <v>120.18</v>
      </c>
      <c r="D147" s="23">
        <f>ROUND(C147*D$15+C147,2)</f>
        <v>126.19</v>
      </c>
      <c r="E147" s="23"/>
      <c r="F147" s="158"/>
      <c r="G147" s="158"/>
    </row>
    <row r="148" spans="1:7" ht="15.75">
      <c r="A148" s="58"/>
      <c r="B148" s="53"/>
      <c r="C148" s="156"/>
      <c r="D148" s="23"/>
      <c r="E148" s="23"/>
      <c r="F148" s="158"/>
      <c r="G148" s="158"/>
    </row>
    <row r="149" spans="1:7" ht="15.75">
      <c r="A149" s="58"/>
      <c r="B149" s="53"/>
      <c r="C149" s="156"/>
      <c r="D149" s="23"/>
      <c r="E149" s="23"/>
      <c r="F149" s="158"/>
      <c r="G149" s="158"/>
    </row>
    <row r="150" spans="1:7" ht="15.75">
      <c r="A150" s="49"/>
      <c r="B150" s="53"/>
      <c r="C150" s="156"/>
      <c r="D150" s="23"/>
      <c r="E150" s="23"/>
      <c r="F150" s="158"/>
      <c r="G150" s="158"/>
    </row>
    <row r="151" spans="1:7" ht="15.75">
      <c r="A151" s="49"/>
      <c r="B151" s="53"/>
      <c r="C151" s="156"/>
      <c r="D151" s="23"/>
      <c r="E151" s="23"/>
      <c r="F151" s="158"/>
      <c r="G151" s="158"/>
    </row>
    <row r="152" spans="1:7" ht="28.5">
      <c r="A152" s="69" t="s">
        <v>123</v>
      </c>
      <c r="B152" s="53"/>
      <c r="C152" s="156"/>
      <c r="D152" s="23"/>
      <c r="E152" s="23"/>
      <c r="F152" s="158"/>
      <c r="G152" s="158"/>
    </row>
    <row r="153" spans="1:7" ht="15.75">
      <c r="A153" s="40" t="s">
        <v>56</v>
      </c>
      <c r="B153" s="53">
        <v>23.05</v>
      </c>
      <c r="C153" s="171">
        <v>75.48</v>
      </c>
      <c r="D153" s="23">
        <f aca="true" t="shared" si="5" ref="D153:D159">ROUND(C153*D$15+C153,2)</f>
        <v>79.25</v>
      </c>
      <c r="E153" s="23"/>
      <c r="F153" s="158"/>
      <c r="G153" s="158"/>
    </row>
    <row r="154" spans="1:7" ht="15.75">
      <c r="A154" s="58" t="s">
        <v>57</v>
      </c>
      <c r="B154" s="53">
        <v>24.97</v>
      </c>
      <c r="C154" s="171">
        <v>81.77</v>
      </c>
      <c r="D154" s="23">
        <f t="shared" si="5"/>
        <v>85.86</v>
      </c>
      <c r="E154" s="23"/>
      <c r="F154" s="158"/>
      <c r="G154" s="158"/>
    </row>
    <row r="155" spans="1:7" ht="15.75">
      <c r="A155" s="58" t="s">
        <v>58</v>
      </c>
      <c r="B155" s="53">
        <v>26.91</v>
      </c>
      <c r="C155" s="171">
        <v>88.12</v>
      </c>
      <c r="D155" s="23">
        <f t="shared" si="5"/>
        <v>92.53</v>
      </c>
      <c r="E155" s="23"/>
      <c r="F155" s="158"/>
      <c r="G155" s="158"/>
    </row>
    <row r="156" spans="1:7" ht="15.75">
      <c r="A156" s="58" t="s">
        <v>59</v>
      </c>
      <c r="B156" s="53">
        <v>28.79</v>
      </c>
      <c r="C156" s="171">
        <v>94.27</v>
      </c>
      <c r="D156" s="23">
        <f t="shared" si="5"/>
        <v>98.98</v>
      </c>
      <c r="E156" s="23"/>
      <c r="F156" s="158"/>
      <c r="G156" s="158"/>
    </row>
    <row r="157" spans="1:7" ht="15.75">
      <c r="A157" s="58" t="s">
        <v>60</v>
      </c>
      <c r="B157" s="53">
        <v>30.43</v>
      </c>
      <c r="C157" s="171">
        <v>99.66</v>
      </c>
      <c r="D157" s="23">
        <f t="shared" si="5"/>
        <v>104.64</v>
      </c>
      <c r="E157" s="23"/>
      <c r="F157" s="158"/>
      <c r="G157" s="158"/>
    </row>
    <row r="158" spans="1:7" ht="15.75">
      <c r="A158" s="58" t="s">
        <v>61</v>
      </c>
      <c r="B158" s="53">
        <v>31.84</v>
      </c>
      <c r="C158" s="171">
        <v>104.27</v>
      </c>
      <c r="D158" s="23">
        <f t="shared" si="5"/>
        <v>109.48</v>
      </c>
      <c r="E158" s="23"/>
      <c r="F158" s="158"/>
      <c r="G158" s="158"/>
    </row>
    <row r="159" spans="1:7" ht="24.75" customHeight="1">
      <c r="A159" s="58" t="s">
        <v>62</v>
      </c>
      <c r="B159" s="53">
        <v>34.29</v>
      </c>
      <c r="C159" s="171">
        <v>112.3</v>
      </c>
      <c r="D159" s="23">
        <f t="shared" si="5"/>
        <v>117.92</v>
      </c>
      <c r="E159" s="23"/>
      <c r="F159" s="158"/>
      <c r="G159" s="158"/>
    </row>
    <row r="160" spans="1:7" ht="15.75">
      <c r="A160" s="62" t="s">
        <v>14</v>
      </c>
      <c r="B160" s="53"/>
      <c r="C160" s="171"/>
      <c r="D160" s="23"/>
      <c r="E160" s="23"/>
      <c r="F160" s="158"/>
      <c r="G160" s="158"/>
    </row>
    <row r="161" spans="1:7" ht="15.75">
      <c r="A161" s="58" t="s">
        <v>63</v>
      </c>
      <c r="B161" s="53">
        <v>34.29</v>
      </c>
      <c r="C161" s="171">
        <v>112.3</v>
      </c>
      <c r="D161" s="23">
        <f>ROUND(C161*D$15+C161,2)</f>
        <v>117.92</v>
      </c>
      <c r="E161" s="23"/>
      <c r="F161" s="158"/>
      <c r="G161" s="158"/>
    </row>
    <row r="162" spans="1:7" ht="15.75">
      <c r="A162" s="58" t="s">
        <v>64</v>
      </c>
      <c r="B162" s="53">
        <v>36.69</v>
      </c>
      <c r="C162" s="171">
        <v>120.18</v>
      </c>
      <c r="D162" s="23">
        <f>ROUND(C162*D$15+C162,2)</f>
        <v>126.19</v>
      </c>
      <c r="E162" s="23"/>
      <c r="F162" s="158"/>
      <c r="G162" s="158"/>
    </row>
    <row r="163" spans="1:7" ht="15.75">
      <c r="A163" s="58"/>
      <c r="B163" s="53"/>
      <c r="C163" s="171"/>
      <c r="D163" s="23"/>
      <c r="E163" s="23"/>
      <c r="F163" s="158"/>
      <c r="G163" s="158"/>
    </row>
    <row r="164" spans="1:7" ht="28.5">
      <c r="A164" s="70" t="s">
        <v>124</v>
      </c>
      <c r="B164" s="53"/>
      <c r="C164" s="171"/>
      <c r="D164" s="23"/>
      <c r="E164" s="23"/>
      <c r="F164" s="158"/>
      <c r="G164" s="158"/>
    </row>
    <row r="165" spans="1:7" ht="15.75">
      <c r="A165" s="58" t="s">
        <v>125</v>
      </c>
      <c r="B165" s="53">
        <v>31.81</v>
      </c>
      <c r="C165" s="171">
        <v>104.17</v>
      </c>
      <c r="D165" s="23">
        <f aca="true" t="shared" si="6" ref="D165:D176">ROUND(C165*D$15+C165,2)</f>
        <v>109.38</v>
      </c>
      <c r="E165" s="23"/>
      <c r="F165" s="158"/>
      <c r="G165" s="158"/>
    </row>
    <row r="166" spans="1:7" ht="15.75">
      <c r="A166" s="58" t="s">
        <v>126</v>
      </c>
      <c r="B166" s="53">
        <v>31.81</v>
      </c>
      <c r="C166" s="171">
        <v>104.17</v>
      </c>
      <c r="D166" s="23">
        <f t="shared" si="6"/>
        <v>109.38</v>
      </c>
      <c r="E166" s="23"/>
      <c r="F166" s="158"/>
      <c r="G166" s="158"/>
    </row>
    <row r="167" spans="1:7" ht="15.75">
      <c r="A167" s="58" t="s">
        <v>127</v>
      </c>
      <c r="B167" s="53">
        <v>31.81</v>
      </c>
      <c r="C167" s="171">
        <v>104.17</v>
      </c>
      <c r="D167" s="23">
        <f t="shared" si="6"/>
        <v>109.38</v>
      </c>
      <c r="E167" s="23"/>
      <c r="F167" s="158"/>
      <c r="G167" s="158"/>
    </row>
    <row r="168" spans="1:7" ht="15.75">
      <c r="A168" s="58" t="s">
        <v>128</v>
      </c>
      <c r="B168" s="53">
        <v>31.81</v>
      </c>
      <c r="C168" s="171">
        <v>104.17</v>
      </c>
      <c r="D168" s="23">
        <f t="shared" si="6"/>
        <v>109.38</v>
      </c>
      <c r="E168" s="23"/>
      <c r="F168" s="158"/>
      <c r="G168" s="158"/>
    </row>
    <row r="169" spans="1:7" ht="15.75">
      <c r="A169" s="58" t="s">
        <v>129</v>
      </c>
      <c r="B169" s="53">
        <v>31.81</v>
      </c>
      <c r="C169" s="171">
        <v>104.17</v>
      </c>
      <c r="D169" s="23">
        <f t="shared" si="6"/>
        <v>109.38</v>
      </c>
      <c r="E169" s="23"/>
      <c r="F169" s="158"/>
      <c r="G169" s="158"/>
    </row>
    <row r="170" spans="1:7" ht="15.75">
      <c r="A170" s="58" t="s">
        <v>130</v>
      </c>
      <c r="B170" s="53">
        <v>31.81</v>
      </c>
      <c r="C170" s="171">
        <v>104.17</v>
      </c>
      <c r="D170" s="23">
        <f t="shared" si="6"/>
        <v>109.38</v>
      </c>
      <c r="E170" s="23"/>
      <c r="F170" s="158"/>
      <c r="G170" s="158"/>
    </row>
    <row r="171" spans="1:7" ht="15.75">
      <c r="A171" s="58" t="s">
        <v>131</v>
      </c>
      <c r="B171" s="53">
        <v>31.81</v>
      </c>
      <c r="C171" s="171">
        <v>104.17</v>
      </c>
      <c r="D171" s="23">
        <f t="shared" si="6"/>
        <v>109.38</v>
      </c>
      <c r="E171" s="23"/>
      <c r="F171" s="158"/>
      <c r="G171" s="158"/>
    </row>
    <row r="172" spans="1:7" ht="15.75">
      <c r="A172" s="58" t="s">
        <v>117</v>
      </c>
      <c r="B172" s="53">
        <v>31.81</v>
      </c>
      <c r="C172" s="171">
        <v>104.17</v>
      </c>
      <c r="D172" s="23">
        <f t="shared" si="6"/>
        <v>109.38</v>
      </c>
      <c r="E172" s="23"/>
      <c r="F172" s="158"/>
      <c r="G172" s="158"/>
    </row>
    <row r="173" spans="1:7" ht="15.75">
      <c r="A173" s="58" t="s">
        <v>118</v>
      </c>
      <c r="B173" s="53">
        <v>31.81</v>
      </c>
      <c r="C173" s="171">
        <v>104.17</v>
      </c>
      <c r="D173" s="23">
        <f t="shared" si="6"/>
        <v>109.38</v>
      </c>
      <c r="E173" s="23"/>
      <c r="F173" s="158"/>
      <c r="G173" s="158"/>
    </row>
    <row r="174" spans="1:7" ht="15.75">
      <c r="A174" s="58" t="s">
        <v>132</v>
      </c>
      <c r="B174" s="53">
        <v>31.81</v>
      </c>
      <c r="C174" s="171">
        <v>104.17</v>
      </c>
      <c r="D174" s="23">
        <f t="shared" si="6"/>
        <v>109.38</v>
      </c>
      <c r="E174" s="23"/>
      <c r="F174" s="158"/>
      <c r="G174" s="158"/>
    </row>
    <row r="175" spans="1:7" ht="15.75">
      <c r="A175" s="58" t="s">
        <v>133</v>
      </c>
      <c r="B175" s="53">
        <v>31.81</v>
      </c>
      <c r="C175" s="171">
        <v>104.17</v>
      </c>
      <c r="D175" s="23">
        <f t="shared" si="6"/>
        <v>109.38</v>
      </c>
      <c r="E175" s="23"/>
      <c r="F175" s="158"/>
      <c r="G175" s="158"/>
    </row>
    <row r="176" spans="1:7" ht="15.75">
      <c r="A176" s="58" t="s">
        <v>134</v>
      </c>
      <c r="B176" s="53">
        <v>31.81</v>
      </c>
      <c r="C176" s="171">
        <v>104.17</v>
      </c>
      <c r="D176" s="23">
        <f t="shared" si="6"/>
        <v>109.38</v>
      </c>
      <c r="E176" s="23"/>
      <c r="F176" s="158"/>
      <c r="G176" s="158"/>
    </row>
    <row r="177" spans="1:7" ht="15.75">
      <c r="A177" s="58"/>
      <c r="B177" s="53"/>
      <c r="C177" s="156"/>
      <c r="D177" s="23"/>
      <c r="E177" s="23"/>
      <c r="F177" s="158"/>
      <c r="G177" s="158"/>
    </row>
    <row r="178" spans="1:7" ht="39.75" customHeight="1">
      <c r="A178" s="49"/>
      <c r="B178" s="53"/>
      <c r="C178" s="156"/>
      <c r="D178" s="23"/>
      <c r="E178" s="23"/>
      <c r="G178" s="158"/>
    </row>
    <row r="179" spans="1:7" ht="29.25">
      <c r="A179" s="52" t="s">
        <v>135</v>
      </c>
      <c r="B179" s="41">
        <v>122.02</v>
      </c>
      <c r="C179" s="171">
        <v>399.57</v>
      </c>
      <c r="D179" s="23">
        <f aca="true" t="shared" si="7" ref="D179:D185">ROUND(C179*D$15+C179,2)</f>
        <v>419.55</v>
      </c>
      <c r="E179" s="23"/>
      <c r="G179" s="158"/>
    </row>
    <row r="180" spans="1:7" ht="29.25">
      <c r="A180" s="52" t="s">
        <v>136</v>
      </c>
      <c r="B180" s="41">
        <v>122.02</v>
      </c>
      <c r="C180" s="171">
        <v>399.57</v>
      </c>
      <c r="D180" s="23">
        <f t="shared" si="7"/>
        <v>419.55</v>
      </c>
      <c r="E180" s="23"/>
      <c r="G180" s="158"/>
    </row>
    <row r="181" spans="1:7" ht="29.25">
      <c r="A181" s="52" t="s">
        <v>137</v>
      </c>
      <c r="B181" s="41">
        <v>68.98</v>
      </c>
      <c r="C181" s="171">
        <v>225.89</v>
      </c>
      <c r="D181" s="23">
        <f t="shared" si="7"/>
        <v>237.18</v>
      </c>
      <c r="E181" s="23"/>
      <c r="G181" s="158"/>
    </row>
    <row r="182" spans="1:7" ht="29.25">
      <c r="A182" s="52" t="s">
        <v>138</v>
      </c>
      <c r="B182" s="41">
        <v>305.04</v>
      </c>
      <c r="C182" s="171">
        <v>998.92</v>
      </c>
      <c r="D182" s="23">
        <f t="shared" si="7"/>
        <v>1048.87</v>
      </c>
      <c r="E182" s="23"/>
      <c r="G182" s="158"/>
    </row>
    <row r="183" spans="1:7" ht="29.25">
      <c r="A183" s="52" t="s">
        <v>139</v>
      </c>
      <c r="B183" s="41">
        <v>762.6</v>
      </c>
      <c r="C183" s="171">
        <v>2497.31</v>
      </c>
      <c r="D183" s="23">
        <f t="shared" si="7"/>
        <v>2622.18</v>
      </c>
      <c r="E183" s="23"/>
      <c r="G183" s="158"/>
    </row>
    <row r="184" spans="1:7" ht="29.25">
      <c r="A184" s="52" t="s">
        <v>140</v>
      </c>
      <c r="B184" s="41">
        <v>335.1</v>
      </c>
      <c r="C184" s="171">
        <v>1097.39</v>
      </c>
      <c r="D184" s="23">
        <f t="shared" si="7"/>
        <v>1152.26</v>
      </c>
      <c r="E184" s="23"/>
      <c r="G184" s="158"/>
    </row>
    <row r="185" spans="1:7" ht="29.25">
      <c r="A185" s="52" t="s">
        <v>141</v>
      </c>
      <c r="B185" s="41">
        <v>26.78</v>
      </c>
      <c r="C185" s="171">
        <v>87.67</v>
      </c>
      <c r="D185" s="23">
        <f t="shared" si="7"/>
        <v>92.05</v>
      </c>
      <c r="E185" s="23"/>
      <c r="G185" s="158"/>
    </row>
    <row r="186" spans="1:7" ht="15.75">
      <c r="A186" s="52" t="s">
        <v>142</v>
      </c>
      <c r="B186" s="53"/>
      <c r="C186" s="171"/>
      <c r="D186" s="23"/>
      <c r="E186" s="23"/>
      <c r="G186" s="158"/>
    </row>
    <row r="187" spans="1:7" ht="15.75">
      <c r="A187" s="52" t="s">
        <v>143</v>
      </c>
      <c r="B187" s="53">
        <v>7.43</v>
      </c>
      <c r="C187" s="171">
        <v>24.35</v>
      </c>
      <c r="D187" s="23">
        <f>ROUND(C187*D$15+C187,2)</f>
        <v>25.57</v>
      </c>
      <c r="E187" s="23"/>
      <c r="G187" s="158"/>
    </row>
    <row r="188" spans="1:7" ht="30">
      <c r="A188" s="52" t="s">
        <v>144</v>
      </c>
      <c r="B188" s="41">
        <v>14.71</v>
      </c>
      <c r="C188" s="171">
        <v>48.19</v>
      </c>
      <c r="D188" s="23">
        <f>ROUND(C188*D$15+C188,2)</f>
        <v>50.6</v>
      </c>
      <c r="E188" s="23"/>
      <c r="G188" s="158"/>
    </row>
    <row r="189" spans="1:7" ht="15.75">
      <c r="A189" s="52" t="s">
        <v>145</v>
      </c>
      <c r="B189" s="41"/>
      <c r="C189" s="171"/>
      <c r="D189" s="23"/>
      <c r="E189" s="23"/>
      <c r="G189" s="158"/>
    </row>
    <row r="190" spans="1:7" ht="30">
      <c r="A190" s="71" t="s">
        <v>146</v>
      </c>
      <c r="B190" s="41">
        <v>46.07</v>
      </c>
      <c r="C190" s="171">
        <v>150.86</v>
      </c>
      <c r="D190" s="23">
        <f>ROUND(C190*D$15+C190,2)</f>
        <v>158.4</v>
      </c>
      <c r="E190" s="23"/>
      <c r="G190" s="158"/>
    </row>
    <row r="191" spans="1:7" ht="15.75">
      <c r="A191" s="52" t="s">
        <v>147</v>
      </c>
      <c r="B191" s="41"/>
      <c r="C191" s="171"/>
      <c r="D191" s="23"/>
      <c r="E191" s="23"/>
      <c r="G191" s="158"/>
    </row>
    <row r="192" spans="1:7" ht="30">
      <c r="A192" s="71" t="s">
        <v>148</v>
      </c>
      <c r="B192" s="41">
        <v>17.89</v>
      </c>
      <c r="C192" s="171">
        <v>58.58</v>
      </c>
      <c r="D192" s="23">
        <f>ROUND(C192*D$15+C192,2)</f>
        <v>61.51</v>
      </c>
      <c r="E192" s="23"/>
      <c r="G192" s="158"/>
    </row>
    <row r="193" spans="1:7" ht="15.75">
      <c r="A193" s="52" t="s">
        <v>149</v>
      </c>
      <c r="B193" s="41"/>
      <c r="C193" s="171"/>
      <c r="D193" s="23"/>
      <c r="E193" s="23"/>
      <c r="G193" s="158"/>
    </row>
    <row r="194" spans="1:7" ht="15.75">
      <c r="A194" s="71" t="s">
        <v>150</v>
      </c>
      <c r="B194" s="41">
        <v>0.37</v>
      </c>
      <c r="C194" s="171">
        <v>1.2</v>
      </c>
      <c r="D194" s="23">
        <f>ROUND(C194*D$15+C194,2)</f>
        <v>1.26</v>
      </c>
      <c r="E194" s="23"/>
      <c r="G194" s="158"/>
    </row>
    <row r="195" spans="1:7" ht="15.75">
      <c r="A195" s="52" t="s">
        <v>151</v>
      </c>
      <c r="B195" s="41"/>
      <c r="C195" s="171"/>
      <c r="D195" s="23"/>
      <c r="E195" s="23"/>
      <c r="G195" s="158"/>
    </row>
    <row r="196" spans="1:7" ht="15.75">
      <c r="A196" s="71" t="s">
        <v>152</v>
      </c>
      <c r="B196" s="41">
        <v>201.13</v>
      </c>
      <c r="C196" s="171">
        <v>658.63</v>
      </c>
      <c r="D196" s="23">
        <f>ROUND(C196*D$15+C196,2)</f>
        <v>691.56</v>
      </c>
      <c r="E196" s="23"/>
      <c r="G196" s="158"/>
    </row>
    <row r="197" spans="1:7" ht="30">
      <c r="A197" s="71" t="s">
        <v>153</v>
      </c>
      <c r="B197" s="41">
        <v>670.52</v>
      </c>
      <c r="C197" s="171">
        <v>2195.79</v>
      </c>
      <c r="D197" s="23">
        <f>ROUND(C197*D$15+C197,2)</f>
        <v>2305.58</v>
      </c>
      <c r="E197" s="23"/>
      <c r="G197" s="158"/>
    </row>
    <row r="198" spans="1:7" ht="15.75">
      <c r="A198" s="52" t="s">
        <v>154</v>
      </c>
      <c r="B198" s="41">
        <v>31.84</v>
      </c>
      <c r="C198" s="154">
        <v>104.27</v>
      </c>
      <c r="D198" s="23">
        <f>ROUND(C198*D$15+C198,2)</f>
        <v>109.48</v>
      </c>
      <c r="E198" s="23"/>
      <c r="G198" s="158"/>
    </row>
    <row r="199" spans="1:7" ht="15.75">
      <c r="A199" s="72"/>
      <c r="B199" s="73"/>
      <c r="D199" s="42"/>
      <c r="E199" s="74"/>
      <c r="G199" s="158"/>
    </row>
    <row r="200" spans="1:7" ht="42" customHeight="1">
      <c r="A200" s="221" t="s">
        <v>230</v>
      </c>
      <c r="B200" s="221"/>
      <c r="C200" s="221"/>
      <c r="D200" s="221"/>
      <c r="E200" s="221"/>
      <c r="G200" s="158"/>
    </row>
    <row r="201" spans="2:7" ht="15" customHeight="1">
      <c r="B201" s="32"/>
      <c r="D201" s="75"/>
      <c r="E201" s="77"/>
      <c r="G201" s="158"/>
    </row>
    <row r="202" spans="2:7" ht="15" customHeight="1">
      <c r="B202" s="32"/>
      <c r="D202" s="75"/>
      <c r="E202" s="77"/>
      <c r="G202" s="158"/>
    </row>
    <row r="203" spans="2:7" ht="15" customHeight="1">
      <c r="B203" s="32"/>
      <c r="D203" s="75"/>
      <c r="E203" s="77"/>
      <c r="G203" s="158"/>
    </row>
    <row r="204" spans="1:7" ht="15" customHeight="1">
      <c r="A204"/>
      <c r="B204" s="32"/>
      <c r="D204" s="75"/>
      <c r="E204" s="77"/>
      <c r="G204" s="158"/>
    </row>
    <row r="205" spans="1:7" ht="15.75">
      <c r="A205"/>
      <c r="B205" s="32"/>
      <c r="D205" s="75"/>
      <c r="E205" s="77"/>
      <c r="G205" s="158"/>
    </row>
    <row r="206" spans="1:7" ht="15.75">
      <c r="A206"/>
      <c r="B206" s="32"/>
      <c r="D206" s="75"/>
      <c r="E206" s="77"/>
      <c r="G206" s="158"/>
    </row>
    <row r="207" spans="1:7" ht="15.75">
      <c r="A207"/>
      <c r="B207" s="32"/>
      <c r="D207" s="75"/>
      <c r="E207" s="77"/>
      <c r="G207" s="158"/>
    </row>
    <row r="208" spans="1:5" ht="15">
      <c r="A208"/>
      <c r="B208" s="32"/>
      <c r="D208" s="75"/>
      <c r="E208" s="77"/>
    </row>
    <row r="209" spans="1:5" ht="15">
      <c r="A209"/>
      <c r="B209" s="32"/>
      <c r="D209" s="75"/>
      <c r="E209" s="77"/>
    </row>
    <row r="210" spans="1:5" ht="15">
      <c r="A210"/>
      <c r="B210" s="32"/>
      <c r="D210" s="75"/>
      <c r="E210" s="77"/>
    </row>
    <row r="211" spans="1:5" ht="15">
      <c r="A211"/>
      <c r="B211" s="32"/>
      <c r="D211" s="75"/>
      <c r="E211" s="77"/>
    </row>
    <row r="212" spans="1:5" ht="15">
      <c r="A212"/>
      <c r="B212" s="32"/>
      <c r="D212" s="75"/>
      <c r="E212" s="77"/>
    </row>
    <row r="213" spans="1:5" ht="15">
      <c r="A213"/>
      <c r="B213" s="32"/>
      <c r="D213" s="75"/>
      <c r="E213" s="77"/>
    </row>
    <row r="214" spans="1:5" ht="15">
      <c r="A214"/>
      <c r="B214" s="32"/>
      <c r="D214" s="75"/>
      <c r="E214" s="77"/>
    </row>
    <row r="215" spans="1:5" ht="15">
      <c r="A215"/>
      <c r="B215" s="32"/>
      <c r="D215" s="75"/>
      <c r="E215" s="77"/>
    </row>
    <row r="216" spans="1:5" ht="15">
      <c r="A216"/>
      <c r="B216" s="32"/>
      <c r="D216" s="75"/>
      <c r="E216" s="77"/>
    </row>
    <row r="217" spans="1:5" ht="15">
      <c r="A217"/>
      <c r="B217" s="32"/>
      <c r="D217" s="75"/>
      <c r="E217" s="77"/>
    </row>
    <row r="218" spans="1:5" ht="15">
      <c r="A218"/>
      <c r="B218" s="32"/>
      <c r="D218" s="75"/>
      <c r="E218" s="77"/>
    </row>
    <row r="219" spans="1:5" ht="15">
      <c r="A219"/>
      <c r="B219" s="32"/>
      <c r="D219" s="75"/>
      <c r="E219" s="77"/>
    </row>
    <row r="220" spans="1:5" ht="15">
      <c r="A220"/>
      <c r="B220" s="32"/>
      <c r="D220" s="75"/>
      <c r="E220" s="77"/>
    </row>
    <row r="221" spans="1:5" ht="15">
      <c r="A221"/>
      <c r="B221" s="32"/>
      <c r="D221" s="75"/>
      <c r="E221" s="77"/>
    </row>
    <row r="222" spans="1:5" ht="15">
      <c r="A222"/>
      <c r="B222" s="32"/>
      <c r="D222" s="75"/>
      <c r="E222" s="77"/>
    </row>
    <row r="223" spans="1:5" ht="15">
      <c r="A223"/>
      <c r="B223" s="32"/>
      <c r="D223" s="75"/>
      <c r="E223" s="77"/>
    </row>
    <row r="224" spans="1:5" ht="15">
      <c r="A224"/>
      <c r="B224" s="32"/>
      <c r="D224" s="75"/>
      <c r="E224" s="77"/>
    </row>
    <row r="225" spans="1:5" ht="15">
      <c r="A225"/>
      <c r="B225" s="32"/>
      <c r="D225" s="75"/>
      <c r="E225" s="77"/>
    </row>
    <row r="226" spans="1:5" ht="15">
      <c r="A226"/>
      <c r="B226" s="32"/>
      <c r="D226" s="75"/>
      <c r="E226" s="77"/>
    </row>
    <row r="227" spans="1:5" ht="15">
      <c r="A227"/>
      <c r="B227" s="32"/>
      <c r="D227" s="75"/>
      <c r="E227" s="77"/>
    </row>
    <row r="228" spans="1:5" ht="15">
      <c r="A228"/>
      <c r="B228" s="32"/>
      <c r="D228" s="75"/>
      <c r="E228" s="77"/>
    </row>
    <row r="229" spans="1:5" ht="15">
      <c r="A229"/>
      <c r="B229" s="32"/>
      <c r="D229" s="75"/>
      <c r="E229" s="77"/>
    </row>
    <row r="230" spans="1:5" ht="15">
      <c r="A230"/>
      <c r="B230" s="32"/>
      <c r="D230" s="75"/>
      <c r="E230" s="77"/>
    </row>
    <row r="231" spans="1:5" ht="15">
      <c r="A231"/>
      <c r="B231" s="32"/>
      <c r="D231" s="75"/>
      <c r="E231" s="77"/>
    </row>
    <row r="232" spans="1:5" ht="15">
      <c r="A232"/>
      <c r="B232" s="32"/>
      <c r="D232" s="75"/>
      <c r="E232" s="77"/>
    </row>
    <row r="233" spans="1:5" ht="15">
      <c r="A233"/>
      <c r="B233" s="32"/>
      <c r="D233" s="75"/>
      <c r="E233" s="77"/>
    </row>
    <row r="234" spans="1:5" ht="15">
      <c r="A234"/>
      <c r="B234" s="32"/>
      <c r="D234" s="75"/>
      <c r="E234" s="77"/>
    </row>
    <row r="235" spans="1:5" ht="15">
      <c r="A235"/>
      <c r="B235" s="32"/>
      <c r="D235" s="75"/>
      <c r="E235" s="77"/>
    </row>
    <row r="236" spans="1:5" ht="15">
      <c r="A236"/>
      <c r="B236" s="32"/>
      <c r="D236" s="75"/>
      <c r="E236" s="77"/>
    </row>
    <row r="237" spans="1:5" ht="15">
      <c r="A237"/>
      <c r="B237" s="32"/>
      <c r="D237" s="75"/>
      <c r="E237" s="77"/>
    </row>
    <row r="238" spans="1:5" ht="15">
      <c r="A238"/>
      <c r="B238" s="32"/>
      <c r="D238" s="75"/>
      <c r="E238" s="77"/>
    </row>
    <row r="239" spans="1:5" ht="15">
      <c r="A239"/>
      <c r="B239" s="32"/>
      <c r="D239" s="75"/>
      <c r="E239" s="77"/>
    </row>
    <row r="240" spans="1:5" ht="15">
      <c r="A240"/>
      <c r="B240" s="32"/>
      <c r="D240" s="75"/>
      <c r="E240" s="77"/>
    </row>
    <row r="241" spans="1:5" ht="15">
      <c r="A241"/>
      <c r="B241" s="32"/>
      <c r="D241" s="75"/>
      <c r="E241" s="77"/>
    </row>
    <row r="242" spans="1:5" ht="15">
      <c r="A242"/>
      <c r="B242" s="32"/>
      <c r="D242" s="75"/>
      <c r="E242" s="77"/>
    </row>
    <row r="243" spans="1:5" ht="15">
      <c r="A243"/>
      <c r="B243" s="32"/>
      <c r="D243" s="75"/>
      <c r="E243" s="77"/>
    </row>
    <row r="244" spans="1:5" ht="15">
      <c r="A244"/>
      <c r="B244" s="32"/>
      <c r="D244" s="75"/>
      <c r="E244" s="77"/>
    </row>
    <row r="245" spans="1:5" ht="15">
      <c r="A245"/>
      <c r="B245" s="32"/>
      <c r="D245" s="75"/>
      <c r="E245" s="77"/>
    </row>
    <row r="246" spans="1:5" ht="15">
      <c r="A246"/>
      <c r="B246" s="32"/>
      <c r="D246" s="75"/>
      <c r="E246" s="77"/>
    </row>
    <row r="247" spans="1:5" ht="15">
      <c r="A247"/>
      <c r="B247" s="32"/>
      <c r="D247" s="75"/>
      <c r="E247" s="77"/>
    </row>
    <row r="248" spans="1:5" ht="15">
      <c r="A248"/>
      <c r="B248" s="32"/>
      <c r="D248" s="75"/>
      <c r="E248" s="77"/>
    </row>
    <row r="249" spans="1:5" ht="15">
      <c r="A249"/>
      <c r="B249" s="32"/>
      <c r="D249" s="75"/>
      <c r="E249" s="77"/>
    </row>
    <row r="250" spans="1:5" ht="15">
      <c r="A250"/>
      <c r="B250" s="32"/>
      <c r="D250" s="75"/>
      <c r="E250" s="77"/>
    </row>
    <row r="251" spans="1:5" ht="15">
      <c r="A251"/>
      <c r="B251" s="32"/>
      <c r="D251" s="75"/>
      <c r="E251" s="77"/>
    </row>
    <row r="252" spans="1:5" ht="15">
      <c r="A252"/>
      <c r="B252" s="32"/>
      <c r="D252" s="75"/>
      <c r="E252" s="77"/>
    </row>
    <row r="253" spans="1:5" ht="15">
      <c r="A253"/>
      <c r="B253" s="32"/>
      <c r="D253" s="75"/>
      <c r="E253" s="77"/>
    </row>
    <row r="254" spans="1:5" ht="15">
      <c r="A254"/>
      <c r="B254" s="32"/>
      <c r="D254" s="75"/>
      <c r="E254" s="77"/>
    </row>
    <row r="255" spans="1:5" ht="15">
      <c r="A255"/>
      <c r="B255" s="32"/>
      <c r="D255" s="75"/>
      <c r="E255" s="77"/>
    </row>
    <row r="256" spans="1:5" ht="15">
      <c r="A256"/>
      <c r="B256" s="32"/>
      <c r="D256" s="75"/>
      <c r="E256" s="77"/>
    </row>
    <row r="257" spans="1:5" ht="15">
      <c r="A257"/>
      <c r="B257" s="32"/>
      <c r="D257" s="75"/>
      <c r="E257" s="77"/>
    </row>
    <row r="258" spans="1:5" ht="15">
      <c r="A258"/>
      <c r="B258" s="32"/>
      <c r="D258" s="75"/>
      <c r="E258" s="77"/>
    </row>
    <row r="259" spans="1:5" ht="15">
      <c r="A259"/>
      <c r="B259" s="32"/>
      <c r="D259" s="75"/>
      <c r="E259" s="77"/>
    </row>
    <row r="260" spans="1:5" ht="15">
      <c r="A260"/>
      <c r="B260" s="32"/>
      <c r="D260" s="75"/>
      <c r="E260" s="77"/>
    </row>
    <row r="261" spans="1:5" ht="15">
      <c r="A261"/>
      <c r="B261" s="32"/>
      <c r="D261" s="75"/>
      <c r="E261" s="77"/>
    </row>
    <row r="262" spans="1:5" ht="15">
      <c r="A262"/>
      <c r="B262" s="32"/>
      <c r="D262" s="75"/>
      <c r="E262" s="77"/>
    </row>
    <row r="263" spans="1:5" ht="15">
      <c r="A263"/>
      <c r="B263" s="32"/>
      <c r="D263" s="75"/>
      <c r="E263" s="77"/>
    </row>
    <row r="264" spans="1:5" ht="15">
      <c r="A264"/>
      <c r="B264" s="32"/>
      <c r="D264" s="75"/>
      <c r="E264" s="77"/>
    </row>
    <row r="265" spans="1:5" ht="15">
      <c r="A265"/>
      <c r="B265" s="32"/>
      <c r="D265" s="75"/>
      <c r="E265" s="77"/>
    </row>
    <row r="266" spans="1:5" ht="15">
      <c r="A266"/>
      <c r="B266" s="32"/>
      <c r="D266" s="75"/>
      <c r="E266" s="77"/>
    </row>
    <row r="267" spans="1:5" ht="15">
      <c r="A267"/>
      <c r="B267" s="32"/>
      <c r="D267" s="75"/>
      <c r="E267" s="77"/>
    </row>
    <row r="268" spans="1:5" ht="15">
      <c r="A268"/>
      <c r="B268" s="32"/>
      <c r="D268" s="75"/>
      <c r="E268" s="77"/>
    </row>
    <row r="269" spans="1:5" ht="15">
      <c r="A269"/>
      <c r="B269" s="32"/>
      <c r="D269" s="75"/>
      <c r="E269" s="77"/>
    </row>
    <row r="270" spans="1:5" ht="15">
      <c r="A270"/>
      <c r="B270" s="32"/>
      <c r="D270" s="75"/>
      <c r="E270" s="77"/>
    </row>
    <row r="271" spans="1:5" ht="15">
      <c r="A271"/>
      <c r="B271" s="32"/>
      <c r="D271" s="75"/>
      <c r="E271" s="77"/>
    </row>
    <row r="272" spans="1:5" ht="15">
      <c r="A272"/>
      <c r="B272" s="32"/>
      <c r="D272" s="75"/>
      <c r="E272" s="77"/>
    </row>
    <row r="273" spans="1:5" ht="15">
      <c r="A273"/>
      <c r="B273" s="32"/>
      <c r="D273" s="75"/>
      <c r="E273" s="77"/>
    </row>
    <row r="274" spans="1:5" ht="15">
      <c r="A274"/>
      <c r="B274" s="32"/>
      <c r="D274" s="75"/>
      <c r="E274" s="77"/>
    </row>
    <row r="275" spans="1:5" ht="15">
      <c r="A275"/>
      <c r="B275" s="32"/>
      <c r="D275" s="75"/>
      <c r="E275" s="77"/>
    </row>
    <row r="276" spans="1:5" ht="15">
      <c r="A276"/>
      <c r="B276" s="32"/>
      <c r="D276" s="75"/>
      <c r="E276" s="77"/>
    </row>
    <row r="277" spans="1:5" ht="15">
      <c r="A277"/>
      <c r="B277" s="32"/>
      <c r="D277" s="75"/>
      <c r="E277" s="77"/>
    </row>
    <row r="278" spans="1:5" ht="15">
      <c r="A278"/>
      <c r="B278" s="32"/>
      <c r="D278" s="75"/>
      <c r="E278" s="77"/>
    </row>
    <row r="279" spans="1:5" ht="15">
      <c r="A279"/>
      <c r="B279" s="32"/>
      <c r="D279" s="75"/>
      <c r="E279" s="77"/>
    </row>
    <row r="280" spans="1:5" ht="15">
      <c r="A280"/>
      <c r="B280" s="32"/>
      <c r="D280" s="75"/>
      <c r="E280" s="77"/>
    </row>
    <row r="281" spans="1:5" ht="15">
      <c r="A281"/>
      <c r="B281" s="32"/>
      <c r="D281" s="75"/>
      <c r="E281" s="77"/>
    </row>
    <row r="282" spans="1:5" ht="15">
      <c r="A282"/>
      <c r="B282" s="32"/>
      <c r="D282" s="75"/>
      <c r="E282" s="77"/>
    </row>
    <row r="283" spans="1:5" ht="15">
      <c r="A283"/>
      <c r="B283" s="32"/>
      <c r="D283" s="75"/>
      <c r="E283" s="77"/>
    </row>
    <row r="284" spans="1:5" ht="15">
      <c r="A284"/>
      <c r="B284" s="32"/>
      <c r="D284" s="75"/>
      <c r="E284" s="77"/>
    </row>
    <row r="285" spans="1:5" ht="15">
      <c r="A285"/>
      <c r="B285" s="32"/>
      <c r="D285" s="75"/>
      <c r="E285" s="77"/>
    </row>
    <row r="286" spans="1:5" ht="15">
      <c r="A286"/>
      <c r="B286" s="32"/>
      <c r="D286" s="75"/>
      <c r="E286" s="77"/>
    </row>
    <row r="287" spans="1:5" ht="15">
      <c r="A287"/>
      <c r="B287" s="32"/>
      <c r="D287" s="75"/>
      <c r="E287" s="77"/>
    </row>
    <row r="288" spans="1:5" ht="15">
      <c r="A288"/>
      <c r="B288" s="32"/>
      <c r="D288" s="75"/>
      <c r="E288" s="77"/>
    </row>
    <row r="289" spans="1:5" ht="15">
      <c r="A289"/>
      <c r="B289" s="32"/>
      <c r="D289" s="75"/>
      <c r="E289" s="77"/>
    </row>
    <row r="290" spans="1:5" ht="15">
      <c r="A290"/>
      <c r="B290" s="32"/>
      <c r="D290" s="75"/>
      <c r="E290" s="77"/>
    </row>
    <row r="291" spans="1:5" ht="15">
      <c r="A291"/>
      <c r="B291" s="32"/>
      <c r="D291" s="75"/>
      <c r="E291" s="77"/>
    </row>
    <row r="292" spans="1:5" ht="15">
      <c r="A292"/>
      <c r="B292" s="32"/>
      <c r="D292" s="75"/>
      <c r="E292" s="77"/>
    </row>
    <row r="293" spans="1:5" ht="15">
      <c r="A293"/>
      <c r="B293" s="32"/>
      <c r="D293" s="75"/>
      <c r="E293" s="77"/>
    </row>
    <row r="294" spans="1:5" ht="15">
      <c r="A294"/>
      <c r="B294" s="32"/>
      <c r="D294" s="75"/>
      <c r="E294" s="77"/>
    </row>
    <row r="295" spans="1:5" ht="15">
      <c r="A295"/>
      <c r="B295" s="32"/>
      <c r="D295" s="75"/>
      <c r="E295" s="77"/>
    </row>
    <row r="296" spans="1:5" ht="15">
      <c r="A296"/>
      <c r="B296" s="32"/>
      <c r="D296" s="75"/>
      <c r="E296" s="77"/>
    </row>
    <row r="297" spans="1:5" ht="15">
      <c r="A297"/>
      <c r="B297" s="32"/>
      <c r="D297" s="75"/>
      <c r="E297" s="77"/>
    </row>
    <row r="298" spans="1:5" ht="15">
      <c r="A298"/>
      <c r="B298" s="32"/>
      <c r="D298" s="75"/>
      <c r="E298" s="77"/>
    </row>
    <row r="299" spans="1:5" ht="15">
      <c r="A299"/>
      <c r="B299" s="32"/>
      <c r="D299" s="75"/>
      <c r="E299" s="77"/>
    </row>
    <row r="300" spans="1:5" ht="15">
      <c r="A300"/>
      <c r="B300" s="32"/>
      <c r="D300" s="75"/>
      <c r="E300" s="77"/>
    </row>
    <row r="301" spans="1:5" ht="15">
      <c r="A301"/>
      <c r="B301" s="32"/>
      <c r="D301" s="75"/>
      <c r="E301" s="77"/>
    </row>
    <row r="302" spans="1:5" ht="15">
      <c r="A302"/>
      <c r="B302" s="32"/>
      <c r="D302" s="75"/>
      <c r="E302" s="77"/>
    </row>
    <row r="303" spans="1:5" ht="15">
      <c r="A303"/>
      <c r="B303" s="32"/>
      <c r="D303" s="75"/>
      <c r="E303" s="77"/>
    </row>
    <row r="304" spans="1:5" ht="15">
      <c r="A304"/>
      <c r="B304" s="32"/>
      <c r="D304" s="75"/>
      <c r="E304" s="77"/>
    </row>
    <row r="305" spans="1:5" ht="15">
      <c r="A305"/>
      <c r="B305" s="32"/>
      <c r="D305" s="75"/>
      <c r="E305" s="77"/>
    </row>
    <row r="306" spans="1:5" ht="15">
      <c r="A306"/>
      <c r="B306" s="32"/>
      <c r="D306" s="75"/>
      <c r="E306" s="77"/>
    </row>
    <row r="307" spans="1:5" ht="15">
      <c r="A307"/>
      <c r="B307" s="32"/>
      <c r="D307" s="75"/>
      <c r="E307" s="77"/>
    </row>
    <row r="308" spans="1:5" ht="15">
      <c r="A308"/>
      <c r="B308" s="32"/>
      <c r="D308" s="75"/>
      <c r="E308" s="77"/>
    </row>
    <row r="309" spans="1:5" ht="15">
      <c r="A309"/>
      <c r="B309" s="32"/>
      <c r="D309" s="75"/>
      <c r="E309" s="77"/>
    </row>
    <row r="310" spans="1:5" ht="15">
      <c r="A310"/>
      <c r="B310" s="32"/>
      <c r="D310" s="75"/>
      <c r="E310" s="77"/>
    </row>
    <row r="311" spans="1:5" ht="15">
      <c r="A311"/>
      <c r="B311" s="32"/>
      <c r="D311" s="75"/>
      <c r="E311" s="77"/>
    </row>
    <row r="312" spans="1:5" ht="15">
      <c r="A312"/>
      <c r="B312" s="32"/>
      <c r="D312" s="75"/>
      <c r="E312" s="77"/>
    </row>
    <row r="313" spans="1:5" ht="15">
      <c r="A313"/>
      <c r="B313" s="32"/>
      <c r="D313" s="75"/>
      <c r="E313" s="77"/>
    </row>
    <row r="314" spans="1:5" ht="15">
      <c r="A314"/>
      <c r="B314" s="32"/>
      <c r="D314" s="75"/>
      <c r="E314" s="77"/>
    </row>
    <row r="315" spans="1:5" ht="15">
      <c r="A315"/>
      <c r="B315" s="32"/>
      <c r="D315" s="75"/>
      <c r="E315" s="77"/>
    </row>
    <row r="316" spans="1:5" ht="15">
      <c r="A316"/>
      <c r="B316" s="32"/>
      <c r="D316" s="75"/>
      <c r="E316" s="77"/>
    </row>
    <row r="317" spans="1:5" ht="15">
      <c r="A317"/>
      <c r="B317" s="32"/>
      <c r="D317" s="75"/>
      <c r="E317" s="77"/>
    </row>
    <row r="318" spans="1:5" ht="15">
      <c r="A318"/>
      <c r="B318" s="32"/>
      <c r="D318" s="75"/>
      <c r="E318" s="77"/>
    </row>
    <row r="319" spans="1:5" ht="15">
      <c r="A319"/>
      <c r="B319" s="32"/>
      <c r="D319" s="75"/>
      <c r="E319" s="77"/>
    </row>
    <row r="320" spans="1:5" ht="15">
      <c r="A320"/>
      <c r="B320" s="32"/>
      <c r="D320" s="75"/>
      <c r="E320" s="77"/>
    </row>
    <row r="321" spans="1:5" ht="15">
      <c r="A321"/>
      <c r="B321" s="32"/>
      <c r="D321" s="75"/>
      <c r="E321" s="77"/>
    </row>
    <row r="322" spans="1:5" ht="15">
      <c r="A322"/>
      <c r="B322" s="32"/>
      <c r="D322" s="75"/>
      <c r="E322" s="77"/>
    </row>
    <row r="323" spans="1:5" ht="15">
      <c r="A323"/>
      <c r="B323" s="32"/>
      <c r="D323" s="75"/>
      <c r="E323" s="77"/>
    </row>
    <row r="324" spans="1:5" ht="15">
      <c r="A324"/>
      <c r="B324" s="32"/>
      <c r="D324" s="75"/>
      <c r="E324" s="77"/>
    </row>
    <row r="325" spans="1:5" ht="15">
      <c r="A325"/>
      <c r="B325" s="32"/>
      <c r="D325" s="75"/>
      <c r="E325" s="77"/>
    </row>
    <row r="326" spans="1:5" ht="15">
      <c r="A326"/>
      <c r="B326" s="32"/>
      <c r="D326" s="75"/>
      <c r="E326" s="77"/>
    </row>
    <row r="327" spans="1:5" ht="15">
      <c r="A327"/>
      <c r="B327" s="32"/>
      <c r="D327" s="75"/>
      <c r="E327" s="77"/>
    </row>
    <row r="328" spans="1:5" ht="15">
      <c r="A328"/>
      <c r="B328" s="32"/>
      <c r="D328" s="75"/>
      <c r="E328" s="77"/>
    </row>
    <row r="329" spans="1:5" ht="15">
      <c r="A329"/>
      <c r="B329" s="32"/>
      <c r="D329" s="75"/>
      <c r="E329" s="77"/>
    </row>
    <row r="330" spans="1:5" ht="15">
      <c r="A330"/>
      <c r="B330" s="32"/>
      <c r="D330" s="75"/>
      <c r="E330" s="77"/>
    </row>
    <row r="331" spans="1:5" ht="15">
      <c r="A331"/>
      <c r="B331" s="32"/>
      <c r="D331" s="75"/>
      <c r="E331" s="77"/>
    </row>
    <row r="332" spans="1:5" ht="15">
      <c r="A332"/>
      <c r="B332" s="32"/>
      <c r="D332" s="75"/>
      <c r="E332" s="77"/>
    </row>
    <row r="333" spans="1:5" ht="15">
      <c r="A333"/>
      <c r="B333" s="32"/>
      <c r="D333" s="75"/>
      <c r="E333" s="77"/>
    </row>
    <row r="334" spans="1:5" ht="15">
      <c r="A334"/>
      <c r="B334" s="32"/>
      <c r="D334" s="75"/>
      <c r="E334" s="77"/>
    </row>
    <row r="335" spans="1:5" ht="15">
      <c r="A335"/>
      <c r="B335" s="32"/>
      <c r="D335" s="75"/>
      <c r="E335" s="77"/>
    </row>
    <row r="336" spans="1:5" ht="15">
      <c r="A336"/>
      <c r="B336" s="32"/>
      <c r="D336" s="75"/>
      <c r="E336" s="77"/>
    </row>
  </sheetData>
  <sheetProtection/>
  <mergeCells count="18">
    <mergeCell ref="I16:J16"/>
    <mergeCell ref="A13:A14"/>
    <mergeCell ref="A200:E200"/>
    <mergeCell ref="A35:D35"/>
    <mergeCell ref="A41:C41"/>
    <mergeCell ref="A49:C49"/>
    <mergeCell ref="A66:B66"/>
    <mergeCell ref="A28:B28"/>
    <mergeCell ref="A16:C16"/>
    <mergeCell ref="A5:E5"/>
    <mergeCell ref="A6:E6"/>
    <mergeCell ref="A7:E7"/>
    <mergeCell ref="A8:E8"/>
    <mergeCell ref="A9:E9"/>
    <mergeCell ref="A1:E1"/>
    <mergeCell ref="A2:E2"/>
    <mergeCell ref="A3:E3"/>
    <mergeCell ref="A4:E4"/>
  </mergeCells>
  <printOptions horizontalCentered="1"/>
  <pageMargins left="0.3937007874015748" right="0.3937007874015748" top="0.41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28">
      <selection activeCell="E27" sqref="E27"/>
    </sheetView>
  </sheetViews>
  <sheetFormatPr defaultColWidth="11.421875" defaultRowHeight="15"/>
  <cols>
    <col min="1" max="1" width="25.28125" style="0" customWidth="1"/>
    <col min="2" max="2" width="12.00390625" style="103" customWidth="1"/>
    <col min="3" max="3" width="13.7109375" style="145" customWidth="1"/>
    <col min="4" max="4" width="15.7109375" style="0" customWidth="1"/>
    <col min="5" max="5" width="13.28125" style="0" customWidth="1"/>
    <col min="6" max="6" width="7.00390625" style="0" customWidth="1"/>
    <col min="7" max="7" width="13.7109375" style="0" customWidth="1"/>
    <col min="8" max="8" width="13.140625" style="0" customWidth="1"/>
  </cols>
  <sheetData>
    <row r="1" spans="1:6" ht="15" customHeight="1">
      <c r="A1" s="223" t="s">
        <v>245</v>
      </c>
      <c r="B1" s="223"/>
      <c r="C1" s="223"/>
      <c r="D1" s="223"/>
      <c r="E1" s="223"/>
      <c r="F1" s="224"/>
    </row>
    <row r="2" spans="1:6" ht="30" customHeight="1">
      <c r="A2" s="223"/>
      <c r="B2" s="223"/>
      <c r="C2" s="223"/>
      <c r="D2" s="223"/>
      <c r="E2" s="223"/>
      <c r="F2" s="224"/>
    </row>
    <row r="3" spans="1:6" ht="41.25" customHeight="1">
      <c r="A3" s="225" t="s">
        <v>242</v>
      </c>
      <c r="B3" s="226"/>
      <c r="C3" s="226"/>
      <c r="D3" s="226"/>
      <c r="E3" s="226"/>
      <c r="F3" s="224"/>
    </row>
    <row r="4" spans="1:6" ht="30" customHeight="1">
      <c r="A4" s="227" t="s">
        <v>52</v>
      </c>
      <c r="B4" s="227"/>
      <c r="C4" s="227"/>
      <c r="D4" s="227"/>
      <c r="E4" s="227"/>
      <c r="F4" s="228"/>
    </row>
    <row r="5" spans="1:6" ht="19.5" customHeight="1">
      <c r="A5" s="229" t="s">
        <v>246</v>
      </c>
      <c r="B5" s="229"/>
      <c r="C5" s="229"/>
      <c r="D5" s="229"/>
      <c r="E5" s="229"/>
      <c r="F5" s="228"/>
    </row>
    <row r="6" spans="1:6" ht="19.5" customHeight="1">
      <c r="A6" s="230" t="s">
        <v>247</v>
      </c>
      <c r="B6" s="228"/>
      <c r="C6" s="228"/>
      <c r="D6" s="228"/>
      <c r="E6" s="228"/>
      <c r="F6" s="228"/>
    </row>
    <row r="7" spans="1:6" ht="19.5" customHeight="1">
      <c r="A7" s="231" t="s">
        <v>248</v>
      </c>
      <c r="B7" s="231"/>
      <c r="C7" s="231"/>
      <c r="D7" s="231"/>
      <c r="E7" s="231"/>
      <c r="F7" s="232"/>
    </row>
    <row r="8" spans="1:6" ht="111" customHeight="1">
      <c r="A8" s="233" t="s">
        <v>155</v>
      </c>
      <c r="B8" s="233"/>
      <c r="C8" s="233"/>
      <c r="D8" s="233"/>
      <c r="E8" s="233"/>
      <c r="F8" s="234"/>
    </row>
    <row r="9" spans="1:5" ht="15.75">
      <c r="A9" s="80"/>
      <c r="B9" s="81"/>
      <c r="D9" s="82"/>
      <c r="E9" s="82"/>
    </row>
    <row r="10" spans="1:7" ht="21.75" customHeight="1">
      <c r="A10" s="80"/>
      <c r="B10" s="81"/>
      <c r="D10" s="83"/>
      <c r="E10" s="83"/>
      <c r="G10" s="84"/>
    </row>
    <row r="11" spans="1:7" ht="15" customHeight="1">
      <c r="A11" s="219" t="s">
        <v>184</v>
      </c>
      <c r="B11" s="34" t="s">
        <v>54</v>
      </c>
      <c r="C11" s="165" t="s">
        <v>228</v>
      </c>
      <c r="E11" s="104" t="s">
        <v>231</v>
      </c>
      <c r="F11" s="85"/>
      <c r="G11" s="84"/>
    </row>
    <row r="12" spans="1:7" ht="15">
      <c r="A12" s="220"/>
      <c r="B12" s="35">
        <v>41729</v>
      </c>
      <c r="C12" s="166" t="s">
        <v>244</v>
      </c>
      <c r="E12" s="106" t="s">
        <v>243</v>
      </c>
      <c r="F12" s="86"/>
      <c r="G12" s="84"/>
    </row>
    <row r="13" spans="1:7" ht="15.75">
      <c r="A13" s="80"/>
      <c r="B13" s="87"/>
      <c r="C13" s="146"/>
      <c r="E13" s="108">
        <v>0.05</v>
      </c>
      <c r="F13" s="88"/>
      <c r="G13" s="84"/>
    </row>
    <row r="14" spans="1:7" ht="24" customHeight="1">
      <c r="A14" s="236" t="s">
        <v>156</v>
      </c>
      <c r="B14" s="205"/>
      <c r="C14" s="147"/>
      <c r="E14" s="89"/>
      <c r="F14" s="88"/>
      <c r="G14" s="84"/>
    </row>
    <row r="15" spans="1:8" ht="15.75">
      <c r="A15" s="40" t="s">
        <v>56</v>
      </c>
      <c r="B15" s="90"/>
      <c r="C15" s="160">
        <v>89.69</v>
      </c>
      <c r="E15" s="23">
        <f aca="true" t="shared" si="0" ref="E15:E21">ROUND(C15*E$13+C15,2)</f>
        <v>94.17</v>
      </c>
      <c r="F15" s="91"/>
      <c r="H15" s="158"/>
    </row>
    <row r="16" spans="1:8" ht="15.75">
      <c r="A16" s="92" t="s">
        <v>57</v>
      </c>
      <c r="B16" s="90"/>
      <c r="C16" s="160">
        <v>97.11</v>
      </c>
      <c r="E16" s="23">
        <f t="shared" si="0"/>
        <v>101.97</v>
      </c>
      <c r="F16" s="91"/>
      <c r="H16" s="158"/>
    </row>
    <row r="17" spans="1:8" ht="15.75">
      <c r="A17" s="92" t="s">
        <v>58</v>
      </c>
      <c r="B17" s="90"/>
      <c r="C17" s="160">
        <v>104.89</v>
      </c>
      <c r="E17" s="23">
        <f t="shared" si="0"/>
        <v>110.13</v>
      </c>
      <c r="F17" s="91"/>
      <c r="H17" s="158"/>
    </row>
    <row r="18" spans="1:8" ht="15.75">
      <c r="A18" s="92" t="s">
        <v>59</v>
      </c>
      <c r="B18" s="90"/>
      <c r="C18" s="160">
        <v>112.12</v>
      </c>
      <c r="E18" s="23">
        <f t="shared" si="0"/>
        <v>117.73</v>
      </c>
      <c r="F18" s="91"/>
      <c r="H18" s="158"/>
    </row>
    <row r="19" spans="1:8" ht="15.75">
      <c r="A19" s="92" t="s">
        <v>60</v>
      </c>
      <c r="B19" s="90"/>
      <c r="C19" s="160">
        <v>118.57</v>
      </c>
      <c r="E19" s="23">
        <f t="shared" si="0"/>
        <v>124.5</v>
      </c>
      <c r="F19" s="91"/>
      <c r="H19" s="158"/>
    </row>
    <row r="20" spans="1:8" ht="15.75">
      <c r="A20" s="92" t="s">
        <v>61</v>
      </c>
      <c r="B20" s="90"/>
      <c r="C20" s="160">
        <v>124.27</v>
      </c>
      <c r="E20" s="23">
        <f t="shared" si="0"/>
        <v>130.48</v>
      </c>
      <c r="F20" s="91"/>
      <c r="H20" s="158"/>
    </row>
    <row r="21" spans="1:8" ht="15.75">
      <c r="A21" s="92" t="s">
        <v>62</v>
      </c>
      <c r="B21" s="90"/>
      <c r="C21" s="160">
        <v>133.62</v>
      </c>
      <c r="E21" s="23">
        <f t="shared" si="0"/>
        <v>140.3</v>
      </c>
      <c r="F21" s="91"/>
      <c r="H21" s="158"/>
    </row>
    <row r="22" spans="1:8" ht="15.75">
      <c r="A22" s="93" t="s">
        <v>14</v>
      </c>
      <c r="B22" s="94"/>
      <c r="C22" s="160"/>
      <c r="E22" s="23"/>
      <c r="F22" s="47"/>
      <c r="H22" s="158"/>
    </row>
    <row r="23" spans="1:8" ht="15.75">
      <c r="A23" s="92" t="s">
        <v>63</v>
      </c>
      <c r="B23" s="90"/>
      <c r="C23" s="160">
        <v>133.62</v>
      </c>
      <c r="E23" s="23">
        <f>ROUND(C23*E$13+C23,2)</f>
        <v>140.3</v>
      </c>
      <c r="F23" s="91"/>
      <c r="H23" s="158"/>
    </row>
    <row r="24" spans="1:8" ht="15.75">
      <c r="A24" s="92" t="s">
        <v>64</v>
      </c>
      <c r="B24" s="90"/>
      <c r="C24" s="160">
        <v>143.03</v>
      </c>
      <c r="E24" s="23">
        <f>ROUND(C24*E$13+C24,2)</f>
        <v>150.18</v>
      </c>
      <c r="F24" s="91"/>
      <c r="H24" s="158"/>
    </row>
    <row r="25" spans="1:8" ht="15.75">
      <c r="A25" s="92"/>
      <c r="B25" s="90"/>
      <c r="C25" s="160"/>
      <c r="E25" s="23"/>
      <c r="F25" s="91"/>
      <c r="H25" s="158"/>
    </row>
    <row r="26" spans="1:8" ht="15.75" customHeight="1">
      <c r="A26" s="218" t="s">
        <v>17</v>
      </c>
      <c r="B26" s="203"/>
      <c r="C26" s="164">
        <v>16800</v>
      </c>
      <c r="E26" s="22">
        <v>16800</v>
      </c>
      <c r="F26" s="91"/>
      <c r="H26" s="159"/>
    </row>
    <row r="27" spans="1:8" ht="15.75" customHeight="1">
      <c r="A27" s="203"/>
      <c r="B27" s="203"/>
      <c r="E27" s="23"/>
      <c r="F27" s="91"/>
      <c r="G27" s="23"/>
      <c r="H27" s="158"/>
    </row>
    <row r="28" spans="1:8" ht="15.75">
      <c r="A28" s="92"/>
      <c r="B28" s="87"/>
      <c r="E28" s="23"/>
      <c r="F28" s="47"/>
      <c r="G28" s="23"/>
      <c r="H28" s="158"/>
    </row>
    <row r="29" spans="1:8" ht="21.75" customHeight="1">
      <c r="A29" s="92"/>
      <c r="B29" s="87"/>
      <c r="E29" s="23"/>
      <c r="F29" s="47"/>
      <c r="G29" s="23"/>
      <c r="H29" s="158"/>
    </row>
    <row r="30" spans="1:8" ht="21.75" customHeight="1">
      <c r="A30" s="236" t="s">
        <v>18</v>
      </c>
      <c r="B30" s="205"/>
      <c r="C30" s="205"/>
      <c r="E30" s="23"/>
      <c r="F30" s="47"/>
      <c r="G30" s="23"/>
      <c r="H30" s="158"/>
    </row>
    <row r="31" spans="1:8" ht="15.75">
      <c r="A31" s="92" t="s">
        <v>65</v>
      </c>
      <c r="B31" s="90"/>
      <c r="C31" s="160">
        <v>17345.69</v>
      </c>
      <c r="E31" s="23">
        <f>ROUND(C31*E$13+C31,2)</f>
        <v>18212.97</v>
      </c>
      <c r="F31" s="91"/>
      <c r="H31" s="158"/>
    </row>
    <row r="32" spans="1:8" ht="15.75">
      <c r="A32" s="92" t="s">
        <v>66</v>
      </c>
      <c r="B32" s="90"/>
      <c r="C32" s="160">
        <v>19250.48</v>
      </c>
      <c r="E32" s="23">
        <f>ROUND(C32*E$13+C32,2)</f>
        <v>20213</v>
      </c>
      <c r="F32" s="91"/>
      <c r="H32" s="158"/>
    </row>
    <row r="33" spans="1:8" ht="15.75">
      <c r="A33" s="92" t="s">
        <v>67</v>
      </c>
      <c r="B33" s="90"/>
      <c r="C33" s="160">
        <v>22323.65</v>
      </c>
      <c r="E33" s="23">
        <f>ROUND(C33*E$13+C33,2)</f>
        <v>23439.83</v>
      </c>
      <c r="F33" s="91"/>
      <c r="H33" s="158"/>
    </row>
    <row r="34" spans="1:8" ht="15.75">
      <c r="A34" s="92" t="s">
        <v>68</v>
      </c>
      <c r="B34" s="90"/>
      <c r="C34" s="160">
        <v>25092.89</v>
      </c>
      <c r="E34" s="23">
        <f>ROUND(C34*E$13+C34,2)</f>
        <v>26347.53</v>
      </c>
      <c r="F34" s="91"/>
      <c r="H34" s="158"/>
    </row>
    <row r="35" spans="1:8" ht="15.75">
      <c r="A35" s="92"/>
      <c r="B35" s="95"/>
      <c r="C35" s="149"/>
      <c r="E35" s="23"/>
      <c r="F35" s="91"/>
      <c r="G35" s="23"/>
      <c r="H35" s="158"/>
    </row>
    <row r="36" spans="1:8" ht="21.75" customHeight="1">
      <c r="A36" s="236" t="s">
        <v>23</v>
      </c>
      <c r="B36" s="205"/>
      <c r="C36" s="205"/>
      <c r="E36" s="23"/>
      <c r="F36" s="91"/>
      <c r="G36" s="23"/>
      <c r="H36" s="158"/>
    </row>
    <row r="37" spans="1:8" ht="15.75">
      <c r="A37" s="92" t="s">
        <v>69</v>
      </c>
      <c r="B37" s="90"/>
      <c r="C37" s="160">
        <v>17345.69</v>
      </c>
      <c r="E37" s="23">
        <f>ROUND(C37*E$13+C37,2)</f>
        <v>18212.97</v>
      </c>
      <c r="F37" s="91"/>
      <c r="H37" s="158"/>
    </row>
    <row r="38" spans="1:8" ht="15.75">
      <c r="A38" s="92" t="s">
        <v>70</v>
      </c>
      <c r="B38" s="90"/>
      <c r="C38" s="160">
        <v>19253.46</v>
      </c>
      <c r="E38" s="23">
        <f>ROUND(C38*E$13+C38,2)</f>
        <v>20216.13</v>
      </c>
      <c r="F38" s="91"/>
      <c r="H38" s="158"/>
    </row>
    <row r="39" spans="1:8" ht="15.75">
      <c r="A39" s="92" t="s">
        <v>71</v>
      </c>
      <c r="B39" s="90"/>
      <c r="C39" s="160">
        <v>21952.39</v>
      </c>
      <c r="E39" s="23">
        <f>ROUND(C39*E$13+C39,2)</f>
        <v>23050.01</v>
      </c>
      <c r="F39" s="91"/>
      <c r="H39" s="158"/>
    </row>
    <row r="40" spans="1:8" ht="15.75">
      <c r="A40" s="92" t="s">
        <v>72</v>
      </c>
      <c r="B40" s="90"/>
      <c r="C40" s="160">
        <v>23888.41</v>
      </c>
      <c r="E40" s="23">
        <f>ROUND(C40*E$13+C40,2)</f>
        <v>25082.83</v>
      </c>
      <c r="F40" s="91"/>
      <c r="H40" s="158"/>
    </row>
    <row r="41" spans="1:8" ht="15.75">
      <c r="A41" s="92" t="s">
        <v>73</v>
      </c>
      <c r="B41" s="90"/>
      <c r="C41" s="160">
        <v>25289.69</v>
      </c>
      <c r="E41" s="23">
        <f>ROUND(C41*E$13+C41,2)</f>
        <v>26554.17</v>
      </c>
      <c r="F41" s="91"/>
      <c r="H41" s="158"/>
    </row>
    <row r="42" spans="1:8" ht="15.75">
      <c r="A42" s="92"/>
      <c r="B42" s="95"/>
      <c r="C42" s="148"/>
      <c r="E42" s="23"/>
      <c r="F42" s="91"/>
      <c r="G42" s="23"/>
      <c r="H42" s="158"/>
    </row>
    <row r="43" spans="1:8" ht="20.25" customHeight="1">
      <c r="A43" s="238" t="s">
        <v>30</v>
      </c>
      <c r="B43" s="239"/>
      <c r="C43" s="239"/>
      <c r="E43" s="23"/>
      <c r="F43" s="96"/>
      <c r="G43" s="23"/>
      <c r="H43" s="158"/>
    </row>
    <row r="44" spans="1:8" ht="15.75">
      <c r="A44" s="92" t="s">
        <v>76</v>
      </c>
      <c r="B44" s="90"/>
      <c r="C44" s="160">
        <v>16686.32</v>
      </c>
      <c r="E44" s="23">
        <f>ROUND(C44*E$13+C44,2)</f>
        <v>17520.64</v>
      </c>
      <c r="F44" s="91"/>
      <c r="H44" s="158"/>
    </row>
    <row r="45" spans="1:8" ht="15.75">
      <c r="A45" s="92" t="s">
        <v>77</v>
      </c>
      <c r="B45" s="90"/>
      <c r="C45" s="160">
        <v>19034.46</v>
      </c>
      <c r="E45" s="23">
        <f>ROUND(C45*E$13+C45,2)</f>
        <v>19986.18</v>
      </c>
      <c r="F45" s="91"/>
      <c r="H45" s="158"/>
    </row>
    <row r="46" spans="1:8" ht="15.75">
      <c r="A46" s="92" t="s">
        <v>78</v>
      </c>
      <c r="B46" s="90"/>
      <c r="C46" s="160">
        <v>21923.75</v>
      </c>
      <c r="E46" s="23">
        <f>ROUND(C46*E$13+C46,2)</f>
        <v>23019.94</v>
      </c>
      <c r="F46" s="91"/>
      <c r="H46" s="158"/>
    </row>
    <row r="47" spans="1:8" ht="15.75">
      <c r="A47" s="92"/>
      <c r="B47" s="95"/>
      <c r="C47" s="149"/>
      <c r="E47" s="23"/>
      <c r="F47" s="91"/>
      <c r="G47" s="23"/>
      <c r="H47" s="158"/>
    </row>
    <row r="48" spans="1:8" ht="15.75">
      <c r="A48" s="92"/>
      <c r="B48" s="95"/>
      <c r="C48" s="150"/>
      <c r="E48" s="23"/>
      <c r="F48" s="91"/>
      <c r="G48" s="23"/>
      <c r="H48" s="158"/>
    </row>
    <row r="49" spans="1:8" ht="15.75" customHeight="1">
      <c r="A49" s="92"/>
      <c r="B49" s="95"/>
      <c r="C49" s="150"/>
      <c r="E49" s="23"/>
      <c r="F49" s="91"/>
      <c r="G49" s="23"/>
      <c r="H49" s="158"/>
    </row>
    <row r="50" spans="1:8" ht="21.75" customHeight="1">
      <c r="A50" s="236" t="s">
        <v>157</v>
      </c>
      <c r="B50" s="205"/>
      <c r="C50" s="205"/>
      <c r="E50" s="23"/>
      <c r="F50" s="91"/>
      <c r="G50" s="23"/>
      <c r="H50" s="158"/>
    </row>
    <row r="51" spans="1:8" ht="15.75">
      <c r="A51" s="92" t="s">
        <v>79</v>
      </c>
      <c r="B51" s="90"/>
      <c r="C51" s="160">
        <v>78.8</v>
      </c>
      <c r="E51" s="23">
        <f>ROUND(C51*E$13+C51,2)</f>
        <v>82.74</v>
      </c>
      <c r="F51" s="91"/>
      <c r="H51" s="158"/>
    </row>
    <row r="52" spans="1:8" ht="15.75">
      <c r="A52" s="92" t="s">
        <v>80</v>
      </c>
      <c r="B52" s="90"/>
      <c r="C52" s="160">
        <v>81.95</v>
      </c>
      <c r="E52" s="23">
        <f>ROUND(C52*E$13+C52,2)</f>
        <v>86.05</v>
      </c>
      <c r="F52" s="91"/>
      <c r="H52" s="158"/>
    </row>
    <row r="53" spans="1:8" ht="15.75">
      <c r="A53" s="92"/>
      <c r="B53" s="90"/>
      <c r="C53" s="148"/>
      <c r="E53" s="23"/>
      <c r="F53" s="91"/>
      <c r="H53" s="158"/>
    </row>
    <row r="54" spans="1:8" ht="21.75" customHeight="1">
      <c r="A54" s="97" t="s">
        <v>158</v>
      </c>
      <c r="B54" s="90"/>
      <c r="C54" s="148"/>
      <c r="E54" s="23"/>
      <c r="F54" s="91"/>
      <c r="H54" s="158"/>
    </row>
    <row r="55" spans="1:8" ht="15.75">
      <c r="A55" s="92" t="s">
        <v>82</v>
      </c>
      <c r="B55" s="90"/>
      <c r="C55" s="160">
        <v>79.22</v>
      </c>
      <c r="E55" s="23">
        <f>ROUND(C55*E$13+C55,2)</f>
        <v>83.18</v>
      </c>
      <c r="F55" s="91"/>
      <c r="H55" s="158"/>
    </row>
    <row r="56" spans="1:8" ht="15.75">
      <c r="A56" s="92" t="s">
        <v>83</v>
      </c>
      <c r="B56" s="90"/>
      <c r="C56" s="160">
        <v>81.95</v>
      </c>
      <c r="E56" s="23">
        <f>ROUND(C56*E$13+C56,2)</f>
        <v>86.05</v>
      </c>
      <c r="F56" s="91"/>
      <c r="H56" s="158"/>
    </row>
    <row r="57" spans="1:8" ht="15.75">
      <c r="A57" s="92" t="s">
        <v>84</v>
      </c>
      <c r="B57" s="90"/>
      <c r="C57" s="160">
        <v>82.93</v>
      </c>
      <c r="E57" s="23">
        <f>ROUND(C57*E$13+C57,2)</f>
        <v>87.08</v>
      </c>
      <c r="F57" s="91"/>
      <c r="H57" s="158"/>
    </row>
    <row r="58" spans="1:8" ht="15.75">
      <c r="A58" s="92" t="s">
        <v>85</v>
      </c>
      <c r="B58" s="90"/>
      <c r="C58" s="160">
        <v>84.62</v>
      </c>
      <c r="E58" s="23">
        <f>ROUND(C58*E$13+C58,2)</f>
        <v>88.85</v>
      </c>
      <c r="F58" s="91"/>
      <c r="H58" s="158"/>
    </row>
    <row r="59" spans="1:8" ht="15.75">
      <c r="A59" s="92"/>
      <c r="B59" s="95"/>
      <c r="C59" s="160"/>
      <c r="E59" s="23"/>
      <c r="F59" s="91"/>
      <c r="H59" s="158"/>
    </row>
    <row r="60" spans="1:8" ht="21.75" customHeight="1">
      <c r="A60" s="236" t="s">
        <v>159</v>
      </c>
      <c r="B60" s="237"/>
      <c r="C60" s="160"/>
      <c r="E60" s="23"/>
      <c r="F60" s="91"/>
      <c r="H60" s="158"/>
    </row>
    <row r="61" spans="1:8" ht="21.75" customHeight="1">
      <c r="A61" s="97" t="s">
        <v>160</v>
      </c>
      <c r="B61" s="95"/>
      <c r="C61" s="160"/>
      <c r="E61" s="23"/>
      <c r="F61" s="91"/>
      <c r="H61" s="158"/>
    </row>
    <row r="62" spans="1:8" ht="15.75">
      <c r="A62" s="92" t="s">
        <v>88</v>
      </c>
      <c r="B62" s="90"/>
      <c r="C62" s="160">
        <v>13448.36</v>
      </c>
      <c r="E62" s="23">
        <f>ROUND(C62*E$13+C62,2)</f>
        <v>14120.78</v>
      </c>
      <c r="F62" s="91"/>
      <c r="H62" s="158"/>
    </row>
    <row r="63" spans="1:8" ht="15.75">
      <c r="A63" s="92" t="s">
        <v>89</v>
      </c>
      <c r="B63" s="90"/>
      <c r="C63" s="160">
        <v>13851.86</v>
      </c>
      <c r="E63" s="23">
        <f>ROUND(C63*E$13+C63,2)</f>
        <v>14544.45</v>
      </c>
      <c r="F63" s="91"/>
      <c r="H63" s="158"/>
    </row>
    <row r="64" spans="1:8" ht="15.75">
      <c r="A64" s="92" t="s">
        <v>90</v>
      </c>
      <c r="B64" s="90"/>
      <c r="C64" s="160">
        <v>13881.45</v>
      </c>
      <c r="E64" s="23">
        <f>ROUND(C64*E$13+C64,2)</f>
        <v>14575.52</v>
      </c>
      <c r="F64" s="91"/>
      <c r="H64" s="158"/>
    </row>
    <row r="65" spans="1:8" ht="15.75">
      <c r="A65" s="92" t="s">
        <v>91</v>
      </c>
      <c r="B65" s="90"/>
      <c r="C65" s="160">
        <v>13955.56</v>
      </c>
      <c r="E65" s="23">
        <f>ROUND(C65*E$13+C65,2)</f>
        <v>14653.34</v>
      </c>
      <c r="F65" s="91"/>
      <c r="H65" s="158"/>
    </row>
    <row r="66" spans="1:8" ht="15.75">
      <c r="A66" s="92"/>
      <c r="B66" s="90"/>
      <c r="C66" s="160"/>
      <c r="E66" s="23"/>
      <c r="F66" s="91"/>
      <c r="H66" s="158"/>
    </row>
    <row r="67" spans="1:8" ht="21.75" customHeight="1">
      <c r="A67" s="97" t="s">
        <v>161</v>
      </c>
      <c r="B67" s="90"/>
      <c r="C67" s="160"/>
      <c r="E67" s="23"/>
      <c r="F67" s="91"/>
      <c r="H67" s="158"/>
    </row>
    <row r="68" spans="1:8" ht="15.75">
      <c r="A68" s="92" t="s">
        <v>90</v>
      </c>
      <c r="B68" s="90"/>
      <c r="C68" s="160">
        <v>15505.58</v>
      </c>
      <c r="E68" s="23">
        <f>ROUND(C68*E$13+C68,2)</f>
        <v>16280.86</v>
      </c>
      <c r="F68" s="91"/>
      <c r="H68" s="158"/>
    </row>
    <row r="69" spans="1:8" ht="15.75">
      <c r="A69" s="92" t="s">
        <v>91</v>
      </c>
      <c r="B69" s="90"/>
      <c r="C69" s="160">
        <v>16043.58</v>
      </c>
      <c r="E69" s="23">
        <f>ROUND(C69*E$13+C69,2)</f>
        <v>16845.76</v>
      </c>
      <c r="F69" s="91"/>
      <c r="H69" s="158"/>
    </row>
    <row r="70" spans="1:8" ht="15.75">
      <c r="A70" s="92"/>
      <c r="B70" s="90"/>
      <c r="C70" s="148"/>
      <c r="E70" s="23"/>
      <c r="F70" s="91"/>
      <c r="H70" s="47"/>
    </row>
    <row r="71" spans="1:8" ht="15.75">
      <c r="A71" s="92"/>
      <c r="B71" s="90"/>
      <c r="C71" s="144"/>
      <c r="E71" s="23"/>
      <c r="F71" s="91"/>
      <c r="G71" s="23"/>
      <c r="H71" s="47"/>
    </row>
    <row r="72" spans="1:8" ht="15.75">
      <c r="A72" s="80"/>
      <c r="B72" s="90"/>
      <c r="C72" s="144"/>
      <c r="E72" s="23"/>
      <c r="F72" s="91"/>
      <c r="G72" s="23"/>
      <c r="H72" s="47"/>
    </row>
    <row r="73" spans="1:8" ht="15.75">
      <c r="A73" s="80"/>
      <c r="B73" s="90"/>
      <c r="C73" s="144"/>
      <c r="E73" s="23"/>
      <c r="F73" s="91"/>
      <c r="G73" s="23"/>
      <c r="H73" s="47"/>
    </row>
    <row r="74" spans="1:7" ht="15.75" customHeight="1">
      <c r="A74" s="235" t="s">
        <v>162</v>
      </c>
      <c r="B74" s="235"/>
      <c r="C74" s="151"/>
      <c r="E74" s="23"/>
      <c r="F74" s="98"/>
      <c r="G74" s="47"/>
    </row>
    <row r="75" spans="1:8" ht="15.75" customHeight="1">
      <c r="A75" s="99" t="s">
        <v>163</v>
      </c>
      <c r="B75" s="100"/>
      <c r="C75" s="160">
        <v>399.57</v>
      </c>
      <c r="E75" s="23">
        <f>ROUND(C75*E$13+C75,2)</f>
        <v>419.55</v>
      </c>
      <c r="F75" s="98"/>
      <c r="H75" s="158"/>
    </row>
    <row r="76" spans="1:8" ht="15.75" customHeight="1">
      <c r="A76" s="235" t="s">
        <v>164</v>
      </c>
      <c r="B76" s="235"/>
      <c r="C76" s="160"/>
      <c r="E76" s="23"/>
      <c r="F76" s="98"/>
      <c r="H76" s="158"/>
    </row>
    <row r="77" spans="1:8" ht="15.75" customHeight="1">
      <c r="A77" s="99" t="s">
        <v>165</v>
      </c>
      <c r="B77" s="100"/>
      <c r="C77" s="160">
        <v>399.57</v>
      </c>
      <c r="E77" s="23">
        <f>ROUND(C77*E$13+C77,2)</f>
        <v>419.55</v>
      </c>
      <c r="F77" s="98"/>
      <c r="H77" s="158"/>
    </row>
    <row r="78" spans="1:8" ht="15.75" customHeight="1">
      <c r="A78" s="235" t="s">
        <v>166</v>
      </c>
      <c r="B78" s="235"/>
      <c r="C78" s="160"/>
      <c r="E78" s="23"/>
      <c r="F78" s="98"/>
      <c r="H78" s="158"/>
    </row>
    <row r="79" spans="1:8" ht="15.75" customHeight="1">
      <c r="A79" s="99" t="s">
        <v>167</v>
      </c>
      <c r="B79" s="100"/>
      <c r="C79" s="160">
        <v>225.89</v>
      </c>
      <c r="E79" s="23">
        <f>ROUND(C79*E$13+C79,2)</f>
        <v>237.18</v>
      </c>
      <c r="F79" s="98"/>
      <c r="H79" s="158"/>
    </row>
    <row r="80" spans="1:8" ht="15.75" customHeight="1">
      <c r="A80" s="235" t="s">
        <v>168</v>
      </c>
      <c r="B80" s="235"/>
      <c r="C80" s="160"/>
      <c r="E80" s="23"/>
      <c r="F80" s="98"/>
      <c r="H80" s="158"/>
    </row>
    <row r="81" spans="1:8" ht="15.75" customHeight="1">
      <c r="A81" s="240" t="s">
        <v>169</v>
      </c>
      <c r="B81" s="240"/>
      <c r="C81" s="160">
        <v>998.92</v>
      </c>
      <c r="E81" s="23">
        <f>ROUND(C81*E$13+C81,2)</f>
        <v>1048.87</v>
      </c>
      <c r="F81" s="98"/>
      <c r="H81" s="158"/>
    </row>
    <row r="82" spans="1:10" ht="15.75" customHeight="1">
      <c r="A82" s="235" t="s">
        <v>170</v>
      </c>
      <c r="B82" s="235"/>
      <c r="C82" s="160"/>
      <c r="E82" s="23"/>
      <c r="F82" s="98"/>
      <c r="H82" s="158"/>
      <c r="I82" s="42"/>
      <c r="J82" s="42"/>
    </row>
    <row r="83" spans="1:8" ht="15.75" customHeight="1">
      <c r="A83" s="240" t="s">
        <v>171</v>
      </c>
      <c r="B83" s="240"/>
      <c r="C83" s="160">
        <v>2497.31</v>
      </c>
      <c r="E83" s="23">
        <f>ROUND(C83*E$13+C83,2)</f>
        <v>2622.18</v>
      </c>
      <c r="H83" s="158"/>
    </row>
    <row r="84" spans="1:8" ht="15.75" customHeight="1">
      <c r="A84" s="235" t="s">
        <v>172</v>
      </c>
      <c r="B84" s="235"/>
      <c r="C84" s="160"/>
      <c r="E84" s="23"/>
      <c r="H84" s="158"/>
    </row>
    <row r="85" spans="1:8" ht="15.75" customHeight="1">
      <c r="A85" s="99" t="s">
        <v>173</v>
      </c>
      <c r="B85" s="100"/>
      <c r="C85" s="160">
        <v>1097.39</v>
      </c>
      <c r="E85" s="23">
        <f>ROUND(C85*E$13+C85,2)</f>
        <v>1152.26</v>
      </c>
      <c r="H85" s="158"/>
    </row>
    <row r="86" spans="1:8" ht="15.75" customHeight="1">
      <c r="A86" s="235" t="s">
        <v>174</v>
      </c>
      <c r="B86" s="235"/>
      <c r="C86" s="160"/>
      <c r="E86" s="23"/>
      <c r="H86" s="158"/>
    </row>
    <row r="87" spans="1:8" ht="15.75" customHeight="1">
      <c r="A87" s="99" t="s">
        <v>175</v>
      </c>
      <c r="B87" s="100"/>
      <c r="C87" s="160">
        <v>87.67</v>
      </c>
      <c r="E87" s="23">
        <f>ROUND(C87*E$13+C87,2)</f>
        <v>92.05</v>
      </c>
      <c r="H87" s="158"/>
    </row>
    <row r="88" spans="1:8" ht="20.25" customHeight="1">
      <c r="A88" s="100" t="s">
        <v>176</v>
      </c>
      <c r="B88" s="90"/>
      <c r="C88" s="160"/>
      <c r="E88" s="23"/>
      <c r="H88" s="158"/>
    </row>
    <row r="89" spans="1:8" ht="18" customHeight="1">
      <c r="A89" s="99" t="s">
        <v>177</v>
      </c>
      <c r="B89" s="90"/>
      <c r="C89" s="160">
        <v>24.35</v>
      </c>
      <c r="E89" s="23">
        <f>ROUND(C89*E$13+C89,2)</f>
        <v>25.57</v>
      </c>
      <c r="H89" s="158"/>
    </row>
    <row r="90" spans="1:8" ht="18" customHeight="1">
      <c r="A90" s="241" t="s">
        <v>178</v>
      </c>
      <c r="B90" s="241"/>
      <c r="C90" s="160">
        <v>48.19</v>
      </c>
      <c r="E90" s="23">
        <f>ROUND(C90*E$13+C90,2)</f>
        <v>50.6</v>
      </c>
      <c r="H90" s="158"/>
    </row>
    <row r="91" spans="1:8" ht="15.75" customHeight="1">
      <c r="A91" s="241" t="s">
        <v>179</v>
      </c>
      <c r="B91" s="241"/>
      <c r="C91" s="160"/>
      <c r="E91" s="23"/>
      <c r="H91" s="158"/>
    </row>
    <row r="92" spans="1:8" ht="15.75" customHeight="1">
      <c r="A92" s="240" t="s">
        <v>146</v>
      </c>
      <c r="B92" s="240"/>
      <c r="C92" s="160">
        <v>150.86</v>
      </c>
      <c r="E92" s="23">
        <f>ROUND(C92*E$13+C92,2)</f>
        <v>158.4</v>
      </c>
      <c r="H92" s="158"/>
    </row>
    <row r="93" spans="1:8" ht="15.75" customHeight="1">
      <c r="A93" s="241" t="s">
        <v>180</v>
      </c>
      <c r="B93" s="241"/>
      <c r="C93" s="160"/>
      <c r="E93" s="23"/>
      <c r="H93" s="158"/>
    </row>
    <row r="94" spans="1:8" s="85" customFormat="1" ht="30.75" customHeight="1">
      <c r="A94" s="240" t="s">
        <v>181</v>
      </c>
      <c r="B94" s="240"/>
      <c r="C94" s="160">
        <v>58.58</v>
      </c>
      <c r="E94" s="23">
        <f>ROUND(C94*E$13+C94,2)</f>
        <v>61.51</v>
      </c>
      <c r="H94" s="158"/>
    </row>
    <row r="95" spans="1:9" ht="15.75" customHeight="1">
      <c r="A95" s="241" t="s">
        <v>182</v>
      </c>
      <c r="B95" s="241"/>
      <c r="C95" s="160"/>
      <c r="E95" s="23"/>
      <c r="F95" s="98"/>
      <c r="H95" s="158"/>
      <c r="I95" s="42"/>
    </row>
    <row r="96" spans="1:9" ht="15.75" customHeight="1">
      <c r="A96" s="240" t="s">
        <v>150</v>
      </c>
      <c r="B96" s="240"/>
      <c r="C96" s="160">
        <v>1.2</v>
      </c>
      <c r="E96" s="23">
        <f>ROUND(C96*E$13+C96,2)</f>
        <v>1.26</v>
      </c>
      <c r="F96" s="98"/>
      <c r="H96" s="158"/>
      <c r="I96" s="42"/>
    </row>
    <row r="97" spans="1:9" ht="15.75" customHeight="1">
      <c r="A97" s="241" t="s">
        <v>183</v>
      </c>
      <c r="B97" s="241"/>
      <c r="C97" s="160"/>
      <c r="E97" s="23"/>
      <c r="F97" s="98"/>
      <c r="H97" s="158"/>
      <c r="I97" s="42"/>
    </row>
    <row r="98" spans="1:9" ht="15.75" customHeight="1">
      <c r="A98" s="240" t="s">
        <v>152</v>
      </c>
      <c r="B98" s="240"/>
      <c r="C98" s="160">
        <v>658.63</v>
      </c>
      <c r="E98" s="23">
        <f>ROUND(C98*E$13+C98,2)</f>
        <v>691.56</v>
      </c>
      <c r="F98" s="98"/>
      <c r="H98" s="158"/>
      <c r="I98" s="42"/>
    </row>
    <row r="99" spans="1:9" ht="18" customHeight="1">
      <c r="A99" s="241" t="s">
        <v>153</v>
      </c>
      <c r="B99" s="241"/>
      <c r="C99" s="160">
        <v>2195.79</v>
      </c>
      <c r="E99" s="23">
        <f>ROUND(C99*E$13+C99,2)</f>
        <v>2305.58</v>
      </c>
      <c r="F99" s="98"/>
      <c r="H99" s="158"/>
      <c r="I99" s="42"/>
    </row>
    <row r="100" spans="1:9" ht="18" customHeight="1">
      <c r="A100" s="99"/>
      <c r="B100" s="99"/>
      <c r="C100" s="144"/>
      <c r="E100" s="23"/>
      <c r="F100" s="98"/>
      <c r="H100" s="42"/>
      <c r="I100" s="42"/>
    </row>
    <row r="101" spans="1:9" ht="15.75">
      <c r="A101" s="101" t="s">
        <v>154</v>
      </c>
      <c r="B101" s="90"/>
      <c r="C101" s="160">
        <v>124.27</v>
      </c>
      <c r="E101" s="23">
        <f>ROUND(C101*E$13+C101,2)</f>
        <v>130.48</v>
      </c>
      <c r="F101" s="98"/>
      <c r="H101" s="158"/>
      <c r="I101" s="42"/>
    </row>
    <row r="102" spans="1:9" ht="15.75">
      <c r="A102" s="80"/>
      <c r="B102" s="81"/>
      <c r="D102" s="102"/>
      <c r="E102" s="102"/>
      <c r="G102" s="42"/>
      <c r="H102" s="42"/>
      <c r="I102" s="42"/>
    </row>
    <row r="103" spans="1:9" ht="36" customHeight="1">
      <c r="A103" s="221" t="s">
        <v>230</v>
      </c>
      <c r="B103" s="221"/>
      <c r="C103" s="221"/>
      <c r="D103" s="221"/>
      <c r="E103" s="221"/>
      <c r="F103" s="203"/>
      <c r="G103" s="42"/>
      <c r="H103" s="42"/>
      <c r="I103" s="42"/>
    </row>
    <row r="104" spans="1:5" ht="15.75">
      <c r="A104" s="30"/>
      <c r="B104" s="81"/>
      <c r="D104" s="30"/>
      <c r="E104" s="30"/>
    </row>
  </sheetData>
  <sheetProtection/>
  <mergeCells count="35">
    <mergeCell ref="A94:B94"/>
    <mergeCell ref="A90:B90"/>
    <mergeCell ref="A91:B91"/>
    <mergeCell ref="A92:B92"/>
    <mergeCell ref="A78:B78"/>
    <mergeCell ref="A80:B80"/>
    <mergeCell ref="A84:B84"/>
    <mergeCell ref="A103:F103"/>
    <mergeCell ref="A97:B97"/>
    <mergeCell ref="A98:B98"/>
    <mergeCell ref="A99:B99"/>
    <mergeCell ref="A95:B95"/>
    <mergeCell ref="A96:B96"/>
    <mergeCell ref="A93:B93"/>
    <mergeCell ref="A86:B86"/>
    <mergeCell ref="A81:B81"/>
    <mergeCell ref="A82:B82"/>
    <mergeCell ref="A83:B83"/>
    <mergeCell ref="A14:B14"/>
    <mergeCell ref="A30:C30"/>
    <mergeCell ref="A36:C36"/>
    <mergeCell ref="A43:C43"/>
    <mergeCell ref="A26:B27"/>
    <mergeCell ref="A76:B76"/>
    <mergeCell ref="A50:C50"/>
    <mergeCell ref="A60:B60"/>
    <mergeCell ref="A74:B74"/>
    <mergeCell ref="A11:A12"/>
    <mergeCell ref="A1:F2"/>
    <mergeCell ref="A3:F3"/>
    <mergeCell ref="A4:F4"/>
    <mergeCell ref="A5:F5"/>
    <mergeCell ref="A6:F6"/>
    <mergeCell ref="A7:F7"/>
    <mergeCell ref="A8:F8"/>
  </mergeCells>
  <printOptions/>
  <pageMargins left="0.3937007874015748" right="0.3937007874015748" top="0.33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6">
      <selection activeCell="E34" sqref="E34"/>
    </sheetView>
  </sheetViews>
  <sheetFormatPr defaultColWidth="11.421875" defaultRowHeight="15"/>
  <cols>
    <col min="1" max="1" width="29.7109375" style="114" customWidth="1"/>
    <col min="2" max="2" width="9.28125" style="111" customWidth="1"/>
    <col min="3" max="3" width="13.28125" style="198" customWidth="1"/>
    <col min="4" max="4" width="12.421875" style="126" customWidth="1"/>
    <col min="5" max="5" width="13.28125" style="126" customWidth="1"/>
    <col min="6" max="6" width="15.8515625" style="109" customWidth="1"/>
    <col min="7" max="16384" width="11.421875" style="109" customWidth="1"/>
  </cols>
  <sheetData>
    <row r="1" spans="1:5" ht="26.25" customHeight="1">
      <c r="A1" s="243" t="s">
        <v>249</v>
      </c>
      <c r="B1" s="244"/>
      <c r="C1" s="244"/>
      <c r="D1" s="244"/>
      <c r="E1" s="244"/>
    </row>
    <row r="2" spans="1:5" ht="27" customHeight="1">
      <c r="A2" s="245" t="s">
        <v>185</v>
      </c>
      <c r="B2" s="205"/>
      <c r="C2" s="205"/>
      <c r="D2" s="205"/>
      <c r="E2" s="205"/>
    </row>
    <row r="3" spans="1:5" ht="19.5" customHeight="1">
      <c r="A3" s="245" t="s">
        <v>186</v>
      </c>
      <c r="B3" s="205"/>
      <c r="C3" s="205"/>
      <c r="D3" s="205"/>
      <c r="E3" s="205"/>
    </row>
    <row r="4" spans="1:5" ht="19.5" customHeight="1">
      <c r="A4" s="245" t="s">
        <v>187</v>
      </c>
      <c r="B4" s="205"/>
      <c r="C4" s="205"/>
      <c r="D4" s="205"/>
      <c r="E4" s="205"/>
    </row>
    <row r="5" spans="1:5" ht="39" customHeight="1">
      <c r="A5" s="246" t="s">
        <v>250</v>
      </c>
      <c r="B5" s="239"/>
      <c r="C5" s="239"/>
      <c r="D5" s="239"/>
      <c r="E5" s="239"/>
    </row>
    <row r="6" spans="1:5" ht="15.75">
      <c r="A6" s="110"/>
      <c r="C6" s="154"/>
      <c r="D6" s="112"/>
      <c r="E6" s="112"/>
    </row>
    <row r="7" spans="1:5" ht="18.75">
      <c r="A7" s="247" t="s">
        <v>188</v>
      </c>
      <c r="B7" s="248"/>
      <c r="C7" s="248"/>
      <c r="D7" s="248"/>
      <c r="E7" s="248"/>
    </row>
    <row r="8" spans="1:5" ht="24" customHeight="1">
      <c r="A8" s="247" t="s">
        <v>251</v>
      </c>
      <c r="B8" s="248"/>
      <c r="C8" s="248"/>
      <c r="D8" s="248"/>
      <c r="E8" s="248"/>
    </row>
    <row r="9" spans="1:5" ht="18" customHeight="1">
      <c r="A9" s="249" t="s">
        <v>189</v>
      </c>
      <c r="B9" s="250"/>
      <c r="C9" s="250"/>
      <c r="D9" s="250"/>
      <c r="E9" s="250"/>
    </row>
    <row r="10" spans="1:5" ht="24.75" customHeight="1">
      <c r="A10" s="245" t="s">
        <v>206</v>
      </c>
      <c r="B10" s="205"/>
      <c r="C10" s="205"/>
      <c r="D10" s="205"/>
      <c r="E10" s="205"/>
    </row>
    <row r="11" spans="1:5" ht="18" customHeight="1">
      <c r="A11" s="251" t="s">
        <v>207</v>
      </c>
      <c r="B11" s="252"/>
      <c r="C11" s="252"/>
      <c r="D11" s="252"/>
      <c r="E11" s="252"/>
    </row>
    <row r="12" spans="1:5" ht="28.5" customHeight="1">
      <c r="A12" s="245" t="s">
        <v>208</v>
      </c>
      <c r="B12" s="205"/>
      <c r="C12" s="205"/>
      <c r="D12" s="205"/>
      <c r="E12" s="205"/>
    </row>
    <row r="13" spans="1:5" ht="15.75">
      <c r="A13" s="110"/>
      <c r="C13" s="154"/>
      <c r="D13" s="112"/>
      <c r="E13" s="112"/>
    </row>
    <row r="14" spans="1:5" ht="15.75">
      <c r="A14" s="113"/>
      <c r="C14" s="154"/>
      <c r="D14" s="112"/>
      <c r="E14" s="112"/>
    </row>
    <row r="15" spans="3:5" ht="15.75">
      <c r="C15" s="154"/>
      <c r="D15" s="112"/>
      <c r="E15" s="112"/>
    </row>
    <row r="16" spans="1:5" ht="15.75">
      <c r="A16" s="110"/>
      <c r="C16" s="154"/>
      <c r="D16" s="112"/>
      <c r="E16" s="112"/>
    </row>
    <row r="17" spans="1:5" ht="15" customHeight="1">
      <c r="A17" s="219" t="s">
        <v>184</v>
      </c>
      <c r="B17" s="34" t="s">
        <v>54</v>
      </c>
      <c r="C17" s="173" t="s">
        <v>229</v>
      </c>
      <c r="E17" s="172" t="s">
        <v>231</v>
      </c>
    </row>
    <row r="18" spans="1:5" ht="15">
      <c r="A18" s="220"/>
      <c r="B18" s="35">
        <v>41729</v>
      </c>
      <c r="C18" s="184" t="s">
        <v>244</v>
      </c>
      <c r="E18" s="106" t="s">
        <v>243</v>
      </c>
    </row>
    <row r="19" spans="1:5" ht="15">
      <c r="A19" s="31"/>
      <c r="B19" s="36"/>
      <c r="C19" s="153"/>
      <c r="E19" s="79">
        <v>0.05</v>
      </c>
    </row>
    <row r="20" spans="1:5" ht="15.75">
      <c r="A20" s="242" t="s">
        <v>6</v>
      </c>
      <c r="B20" s="203"/>
      <c r="C20" s="195"/>
      <c r="E20" s="116"/>
    </row>
    <row r="21" spans="1:5" ht="15.75">
      <c r="A21" s="110"/>
      <c r="B21" s="115"/>
      <c r="C21" s="196"/>
      <c r="E21" s="112"/>
    </row>
    <row r="22" spans="1:7" ht="15.75">
      <c r="A22" s="40" t="s">
        <v>190</v>
      </c>
      <c r="B22" s="117">
        <v>23.32</v>
      </c>
      <c r="C22" s="171">
        <v>76.39</v>
      </c>
      <c r="E22" s="23">
        <f aca="true" t="shared" si="0" ref="E22:E28">ROUND(C22*E$19+C22,2)</f>
        <v>80.21</v>
      </c>
      <c r="F22" s="158"/>
      <c r="G22" s="23"/>
    </row>
    <row r="23" spans="1:6" ht="15.75">
      <c r="A23" s="110" t="s">
        <v>8</v>
      </c>
      <c r="B23" s="117">
        <v>25.46</v>
      </c>
      <c r="C23" s="171">
        <v>83.39</v>
      </c>
      <c r="E23" s="23">
        <f t="shared" si="0"/>
        <v>87.56</v>
      </c>
      <c r="F23" s="158"/>
    </row>
    <row r="24" spans="1:6" ht="15.75">
      <c r="A24" s="110" t="s">
        <v>9</v>
      </c>
      <c r="B24" s="117">
        <v>27.28</v>
      </c>
      <c r="C24" s="171">
        <v>89.35</v>
      </c>
      <c r="E24" s="23">
        <f t="shared" si="0"/>
        <v>93.82</v>
      </c>
      <c r="F24" s="158"/>
    </row>
    <row r="25" spans="1:6" ht="15.75">
      <c r="A25" s="110" t="s">
        <v>10</v>
      </c>
      <c r="B25" s="117">
        <v>29.03</v>
      </c>
      <c r="C25" s="171">
        <v>95.09</v>
      </c>
      <c r="E25" s="23">
        <f t="shared" si="0"/>
        <v>99.84</v>
      </c>
      <c r="F25" s="158"/>
    </row>
    <row r="26" spans="1:6" ht="15.75">
      <c r="A26" s="110" t="s">
        <v>11</v>
      </c>
      <c r="B26" s="117">
        <v>30.89</v>
      </c>
      <c r="C26" s="171">
        <v>101.18</v>
      </c>
      <c r="E26" s="23">
        <f t="shared" si="0"/>
        <v>106.24</v>
      </c>
      <c r="F26" s="158"/>
    </row>
    <row r="27" spans="1:6" ht="15.75">
      <c r="A27" s="110" t="s">
        <v>12</v>
      </c>
      <c r="B27" s="117">
        <v>32.17</v>
      </c>
      <c r="C27" s="171">
        <v>105.35</v>
      </c>
      <c r="E27" s="23">
        <f t="shared" si="0"/>
        <v>110.62</v>
      </c>
      <c r="F27" s="158"/>
    </row>
    <row r="28" spans="1:6" ht="15.75">
      <c r="A28" s="110" t="s">
        <v>13</v>
      </c>
      <c r="B28" s="117">
        <v>34.68</v>
      </c>
      <c r="C28" s="171">
        <v>113.57</v>
      </c>
      <c r="E28" s="23">
        <f t="shared" si="0"/>
        <v>119.25</v>
      </c>
      <c r="F28" s="158"/>
    </row>
    <row r="29" spans="1:6" s="120" customFormat="1" ht="24.75" customHeight="1">
      <c r="A29" s="118" t="s">
        <v>14</v>
      </c>
      <c r="B29" s="119"/>
      <c r="C29" s="171"/>
      <c r="E29" s="23"/>
      <c r="F29" s="158"/>
    </row>
    <row r="30" spans="1:6" ht="15.75">
      <c r="A30" s="110" t="s">
        <v>15</v>
      </c>
      <c r="B30" s="117">
        <v>34.68</v>
      </c>
      <c r="C30" s="171">
        <v>113.57</v>
      </c>
      <c r="E30" s="23">
        <f>ROUND(C30*E$19+C30,2)</f>
        <v>119.25</v>
      </c>
      <c r="F30" s="158"/>
    </row>
    <row r="31" spans="1:6" ht="15.75">
      <c r="A31" s="110" t="s">
        <v>16</v>
      </c>
      <c r="B31" s="117">
        <v>37.11</v>
      </c>
      <c r="C31" s="171">
        <v>121.57</v>
      </c>
      <c r="E31" s="23">
        <f>ROUND(C31*E$19+C31,2)</f>
        <v>127.65</v>
      </c>
      <c r="F31" s="158"/>
    </row>
    <row r="32" spans="1:6" ht="15.75">
      <c r="A32" s="110"/>
      <c r="B32" s="117"/>
      <c r="C32" s="171"/>
      <c r="E32" s="23"/>
      <c r="F32" s="158"/>
    </row>
    <row r="33" spans="1:6" ht="15.75" customHeight="1">
      <c r="A33" s="218" t="s">
        <v>17</v>
      </c>
      <c r="B33" s="253"/>
      <c r="C33" s="197">
        <v>16800</v>
      </c>
      <c r="E33" s="22">
        <v>16800</v>
      </c>
      <c r="F33" s="161"/>
    </row>
    <row r="34" spans="1:6" ht="15.75" customHeight="1">
      <c r="A34" s="253"/>
      <c r="B34" s="253"/>
      <c r="C34" s="181"/>
      <c r="E34" s="23"/>
      <c r="F34" s="158"/>
    </row>
    <row r="35" spans="1:6" ht="15.75">
      <c r="A35" s="110"/>
      <c r="B35" s="117"/>
      <c r="C35" s="154"/>
      <c r="E35" s="23"/>
      <c r="F35" s="158"/>
    </row>
    <row r="36" spans="1:6" ht="15.75">
      <c r="A36" s="110"/>
      <c r="B36" s="117"/>
      <c r="C36" s="154"/>
      <c r="E36" s="23"/>
      <c r="F36" s="158"/>
    </row>
    <row r="37" spans="1:6" ht="15.75">
      <c r="A37" s="110"/>
      <c r="B37" s="117"/>
      <c r="C37" s="154"/>
      <c r="E37" s="23"/>
      <c r="F37" s="158"/>
    </row>
    <row r="38" spans="1:6" ht="15.75">
      <c r="A38" s="242" t="s">
        <v>18</v>
      </c>
      <c r="B38" s="203"/>
      <c r="C38" s="203"/>
      <c r="E38" s="23"/>
      <c r="F38" s="158"/>
    </row>
    <row r="39" spans="1:6" ht="15.75">
      <c r="A39" s="110" t="s">
        <v>19</v>
      </c>
      <c r="B39" s="117">
        <v>4515.27</v>
      </c>
      <c r="C39" s="171">
        <v>14787.83</v>
      </c>
      <c r="E39" s="23">
        <f>ROUND(C39*E$19+C39,2)</f>
        <v>15527.22</v>
      </c>
      <c r="F39" s="158"/>
    </row>
    <row r="40" spans="1:6" ht="15.75">
      <c r="A40" s="110" t="s">
        <v>20</v>
      </c>
      <c r="B40" s="117">
        <v>4999.78</v>
      </c>
      <c r="C40" s="171">
        <v>16374.62</v>
      </c>
      <c r="E40" s="23">
        <f>ROUND(C40*E$19+C40,2)</f>
        <v>17193.35</v>
      </c>
      <c r="F40" s="158"/>
    </row>
    <row r="41" spans="1:6" ht="15.75">
      <c r="A41" s="110" t="s">
        <v>21</v>
      </c>
      <c r="B41" s="117">
        <v>5772.8</v>
      </c>
      <c r="C41" s="171">
        <v>18906.32</v>
      </c>
      <c r="E41" s="23">
        <f>ROUND(C41*E$19+C41,2)</f>
        <v>19851.64</v>
      </c>
      <c r="F41" s="158"/>
    </row>
    <row r="42" spans="1:6" ht="15.75">
      <c r="A42" s="110" t="s">
        <v>22</v>
      </c>
      <c r="B42" s="117">
        <v>6302.61</v>
      </c>
      <c r="C42" s="171">
        <v>20641.49</v>
      </c>
      <c r="E42" s="23">
        <f>ROUND(C42*E$19+C42,2)</f>
        <v>21673.56</v>
      </c>
      <c r="F42" s="158"/>
    </row>
    <row r="43" spans="1:6" ht="15.75">
      <c r="A43" s="110"/>
      <c r="B43" s="117"/>
      <c r="C43" s="171"/>
      <c r="E43" s="23"/>
      <c r="F43" s="158"/>
    </row>
    <row r="44" spans="1:6" ht="15.75">
      <c r="A44" s="110"/>
      <c r="B44" s="117"/>
      <c r="C44" s="171"/>
      <c r="E44" s="23"/>
      <c r="F44" s="158"/>
    </row>
    <row r="45" spans="1:6" ht="15.75">
      <c r="A45" s="110"/>
      <c r="B45" s="117"/>
      <c r="C45" s="171"/>
      <c r="E45" s="23"/>
      <c r="F45" s="158"/>
    </row>
    <row r="46" spans="1:6" ht="15.75">
      <c r="A46" s="110"/>
      <c r="B46" s="117"/>
      <c r="C46" s="156"/>
      <c r="E46" s="23"/>
      <c r="F46" s="158"/>
    </row>
    <row r="47" spans="1:6" ht="15.75">
      <c r="A47" s="242" t="s">
        <v>23</v>
      </c>
      <c r="B47" s="203"/>
      <c r="C47" s="203"/>
      <c r="E47" s="23"/>
      <c r="F47" s="158"/>
    </row>
    <row r="48" spans="1:6" ht="15.75">
      <c r="A48" s="110" t="s">
        <v>24</v>
      </c>
      <c r="B48" s="117">
        <v>4515.27</v>
      </c>
      <c r="C48" s="171">
        <v>14787.83</v>
      </c>
      <c r="E48" s="23">
        <f aca="true" t="shared" si="1" ref="E48:E53">ROUND(C48*E$19+C48,2)</f>
        <v>15527.22</v>
      </c>
      <c r="F48" s="158"/>
    </row>
    <row r="49" spans="1:6" ht="15.75">
      <c r="A49" s="110" t="s">
        <v>25</v>
      </c>
      <c r="B49" s="117">
        <v>4999.78</v>
      </c>
      <c r="C49" s="171">
        <v>16374.62</v>
      </c>
      <c r="E49" s="23">
        <f t="shared" si="1"/>
        <v>17193.35</v>
      </c>
      <c r="F49" s="158"/>
    </row>
    <row r="50" spans="1:6" ht="15.75">
      <c r="A50" s="110" t="s">
        <v>26</v>
      </c>
      <c r="B50" s="117">
        <v>5348.27</v>
      </c>
      <c r="C50" s="171">
        <v>17515.94</v>
      </c>
      <c r="E50" s="23">
        <f t="shared" si="1"/>
        <v>18391.74</v>
      </c>
      <c r="F50" s="158"/>
    </row>
    <row r="51" spans="1:6" ht="15.75">
      <c r="A51" s="110" t="s">
        <v>27</v>
      </c>
      <c r="B51" s="117">
        <v>6060.33</v>
      </c>
      <c r="C51" s="171">
        <v>19847.98</v>
      </c>
      <c r="E51" s="23">
        <f t="shared" si="1"/>
        <v>20840.38</v>
      </c>
      <c r="F51" s="158"/>
    </row>
    <row r="52" spans="1:6" ht="15.75">
      <c r="A52" s="110" t="s">
        <v>28</v>
      </c>
      <c r="B52" s="117">
        <v>6302.8</v>
      </c>
      <c r="C52" s="171">
        <v>20642.12</v>
      </c>
      <c r="E52" s="23">
        <f t="shared" si="1"/>
        <v>21674.23</v>
      </c>
      <c r="F52" s="158"/>
    </row>
    <row r="53" spans="1:6" ht="15.75">
      <c r="A53" s="110" t="s">
        <v>29</v>
      </c>
      <c r="B53" s="117">
        <v>6924.1</v>
      </c>
      <c r="C53" s="171">
        <v>22676.91</v>
      </c>
      <c r="E53" s="23">
        <f t="shared" si="1"/>
        <v>23810.76</v>
      </c>
      <c r="F53" s="158"/>
    </row>
    <row r="54" spans="1:6" ht="15.75">
      <c r="A54" s="110"/>
      <c r="B54" s="117"/>
      <c r="C54" s="171"/>
      <c r="E54" s="23"/>
      <c r="F54" s="158"/>
    </row>
    <row r="55" spans="1:6" ht="15.75">
      <c r="A55" s="242" t="s">
        <v>30</v>
      </c>
      <c r="B55" s="242"/>
      <c r="C55" s="206"/>
      <c r="E55" s="23"/>
      <c r="F55" s="158"/>
    </row>
    <row r="56" spans="1:6" ht="15.75">
      <c r="A56" s="110" t="s">
        <v>31</v>
      </c>
      <c r="B56" s="117">
        <v>4337.76</v>
      </c>
      <c r="C56" s="171">
        <v>14206.44</v>
      </c>
      <c r="E56" s="23">
        <f>ROUND(C56*E$19+C56,2)</f>
        <v>14916.76</v>
      </c>
      <c r="F56" s="158"/>
    </row>
    <row r="57" spans="1:6" ht="15.75">
      <c r="A57" s="110" t="s">
        <v>32</v>
      </c>
      <c r="B57" s="117">
        <v>4718.15</v>
      </c>
      <c r="C57" s="171">
        <v>15452.25</v>
      </c>
      <c r="E57" s="23">
        <f>ROUND(C57*E$19+C57,2)</f>
        <v>16224.86</v>
      </c>
      <c r="F57" s="158"/>
    </row>
    <row r="58" spans="1:6" ht="15.75">
      <c r="A58" s="110" t="s">
        <v>33</v>
      </c>
      <c r="B58" s="117">
        <v>5372.2</v>
      </c>
      <c r="C58" s="171">
        <v>17594.33</v>
      </c>
      <c r="E58" s="23">
        <f>ROUND(C58*E$19+C58,2)</f>
        <v>18474.05</v>
      </c>
      <c r="F58" s="158"/>
    </row>
    <row r="59" spans="1:6" ht="15.75">
      <c r="A59" s="110"/>
      <c r="B59" s="117"/>
      <c r="C59" s="154"/>
      <c r="E59" s="23"/>
      <c r="F59" s="158"/>
    </row>
    <row r="60" spans="1:6" ht="15.75">
      <c r="A60" s="110"/>
      <c r="B60" s="117"/>
      <c r="C60" s="154"/>
      <c r="E60" s="23"/>
      <c r="F60" s="158"/>
    </row>
    <row r="61" spans="1:6" ht="15.75">
      <c r="A61" s="110"/>
      <c r="B61" s="117"/>
      <c r="C61" s="154"/>
      <c r="E61" s="23"/>
      <c r="F61" s="158"/>
    </row>
    <row r="62" spans="1:6" ht="15.75">
      <c r="A62" s="242" t="s">
        <v>157</v>
      </c>
      <c r="B62" s="242"/>
      <c r="C62" s="206"/>
      <c r="E62" s="23"/>
      <c r="F62" s="158"/>
    </row>
    <row r="63" spans="1:6" ht="15.75">
      <c r="A63" s="110" t="s">
        <v>34</v>
      </c>
      <c r="B63" s="117">
        <v>20.67</v>
      </c>
      <c r="C63" s="171">
        <v>67.71</v>
      </c>
      <c r="E63" s="23">
        <f>ROUND(C63*E$19+C63,2)</f>
        <v>71.1</v>
      </c>
      <c r="F63" s="158"/>
    </row>
    <row r="64" spans="1:6" ht="15.75">
      <c r="A64" s="110" t="s">
        <v>35</v>
      </c>
      <c r="B64" s="117">
        <v>21.28</v>
      </c>
      <c r="C64" s="171">
        <v>69.7</v>
      </c>
      <c r="E64" s="23">
        <f>ROUND(C64*E$19+C64,2)</f>
        <v>73.19</v>
      </c>
      <c r="F64" s="158"/>
    </row>
    <row r="65" spans="1:6" ht="15.75">
      <c r="A65" s="110"/>
      <c r="B65" s="117"/>
      <c r="C65" s="171"/>
      <c r="E65" s="23"/>
      <c r="F65" s="158"/>
    </row>
    <row r="66" spans="1:6" ht="15.75">
      <c r="A66" s="56" t="s">
        <v>191</v>
      </c>
      <c r="B66" s="117"/>
      <c r="C66" s="171"/>
      <c r="E66" s="23"/>
      <c r="F66" s="158"/>
    </row>
    <row r="67" spans="1:6" ht="15.75">
      <c r="A67" s="110" t="s">
        <v>36</v>
      </c>
      <c r="B67" s="117">
        <v>19.72</v>
      </c>
      <c r="C67" s="171">
        <v>64.61</v>
      </c>
      <c r="E67" s="23">
        <f>ROUND(C67*E$19+C67,2)</f>
        <v>67.84</v>
      </c>
      <c r="F67" s="158"/>
    </row>
    <row r="68" spans="1:6" ht="15.75">
      <c r="A68" s="110" t="s">
        <v>37</v>
      </c>
      <c r="B68" s="117">
        <v>20.87</v>
      </c>
      <c r="C68" s="171">
        <v>68.35</v>
      </c>
      <c r="E68" s="23">
        <f>ROUND(C68*E$19+C68,2)</f>
        <v>71.77</v>
      </c>
      <c r="F68" s="158"/>
    </row>
    <row r="69" spans="1:6" ht="15.75">
      <c r="A69" s="110" t="s">
        <v>38</v>
      </c>
      <c r="B69" s="117">
        <v>21.46</v>
      </c>
      <c r="C69" s="171">
        <v>70.32</v>
      </c>
      <c r="E69" s="23">
        <f>ROUND(C69*E$19+C69,2)</f>
        <v>73.84</v>
      </c>
      <c r="F69" s="158"/>
    </row>
    <row r="70" spans="1:6" ht="15.75">
      <c r="A70" s="110" t="s">
        <v>39</v>
      </c>
      <c r="B70" s="117">
        <v>22.33</v>
      </c>
      <c r="C70" s="171">
        <v>73.13</v>
      </c>
      <c r="E70" s="23">
        <f>ROUND(C70*E$19+C70,2)</f>
        <v>76.79</v>
      </c>
      <c r="F70" s="158"/>
    </row>
    <row r="71" spans="1:6" ht="15.75">
      <c r="A71" s="110"/>
      <c r="B71" s="117"/>
      <c r="C71" s="171"/>
      <c r="E71" s="23"/>
      <c r="F71" s="158"/>
    </row>
    <row r="72" spans="1:6" ht="15.75">
      <c r="A72" s="242" t="s">
        <v>192</v>
      </c>
      <c r="B72" s="242"/>
      <c r="C72" s="171"/>
      <c r="E72" s="23"/>
      <c r="F72" s="158"/>
    </row>
    <row r="73" spans="1:6" ht="15.75">
      <c r="A73" s="12" t="s">
        <v>160</v>
      </c>
      <c r="B73" s="117"/>
      <c r="C73" s="171"/>
      <c r="E73" s="23"/>
      <c r="F73" s="158"/>
    </row>
    <row r="74" spans="1:6" ht="15.75">
      <c r="A74" s="110" t="s">
        <v>40</v>
      </c>
      <c r="B74" s="117">
        <v>3504.74</v>
      </c>
      <c r="C74" s="171">
        <v>11478.27</v>
      </c>
      <c r="E74" s="23">
        <f>ROUND(C74*E$19+C74,2)</f>
        <v>12052.18</v>
      </c>
      <c r="F74" s="158"/>
    </row>
    <row r="75" spans="1:6" ht="15.75">
      <c r="A75" s="110" t="s">
        <v>41</v>
      </c>
      <c r="B75" s="117">
        <v>3582.89</v>
      </c>
      <c r="C75" s="171">
        <v>11734.2</v>
      </c>
      <c r="E75" s="23">
        <f>ROUND(C75*E$19+C75,2)</f>
        <v>12320.91</v>
      </c>
      <c r="F75" s="158"/>
    </row>
    <row r="76" spans="1:6" ht="15.75">
      <c r="A76" s="110" t="s">
        <v>42</v>
      </c>
      <c r="B76" s="117">
        <v>3614.02</v>
      </c>
      <c r="C76" s="171">
        <v>11836.17</v>
      </c>
      <c r="E76" s="23">
        <f>ROUND(C76*E$19+C76,2)</f>
        <v>12427.98</v>
      </c>
      <c r="F76" s="158"/>
    </row>
    <row r="77" spans="1:6" ht="15.75">
      <c r="A77" s="110" t="s">
        <v>43</v>
      </c>
      <c r="B77" s="117">
        <v>3629.77</v>
      </c>
      <c r="C77" s="171">
        <v>11887.76</v>
      </c>
      <c r="E77" s="23">
        <f>ROUND(C77*E$19+C77,2)</f>
        <v>12482.15</v>
      </c>
      <c r="F77" s="158"/>
    </row>
    <row r="78" spans="1:6" s="123" customFormat="1" ht="18" customHeight="1">
      <c r="A78" s="121" t="s">
        <v>161</v>
      </c>
      <c r="B78" s="122"/>
      <c r="C78" s="171"/>
      <c r="E78" s="23"/>
      <c r="F78" s="158"/>
    </row>
    <row r="79" spans="1:6" ht="15.75">
      <c r="A79" s="110" t="s">
        <v>42</v>
      </c>
      <c r="B79" s="117">
        <v>4037.29</v>
      </c>
      <c r="C79" s="171">
        <v>13222.4</v>
      </c>
      <c r="E79" s="23">
        <f>ROUND(C79*E$19+C79,2)</f>
        <v>13883.52</v>
      </c>
      <c r="F79" s="158"/>
    </row>
    <row r="80" spans="1:6" ht="15.75">
      <c r="A80" s="110" t="s">
        <v>43</v>
      </c>
      <c r="B80" s="117">
        <v>4190.59</v>
      </c>
      <c r="C80" s="171">
        <v>13724.46</v>
      </c>
      <c r="E80" s="23">
        <f>ROUND(C80*E$19+C80,2)</f>
        <v>14410.68</v>
      </c>
      <c r="F80" s="158"/>
    </row>
    <row r="81" spans="1:6" ht="15.75">
      <c r="A81" s="110"/>
      <c r="B81" s="117"/>
      <c r="C81" s="156"/>
      <c r="E81" s="23"/>
      <c r="F81" s="158"/>
    </row>
    <row r="82" spans="1:6" ht="15.75">
      <c r="A82" s="110"/>
      <c r="B82" s="117"/>
      <c r="C82" s="156"/>
      <c r="E82" s="23"/>
      <c r="F82" s="158"/>
    </row>
    <row r="83" spans="1:6" ht="15.75">
      <c r="A83" s="110"/>
      <c r="B83" s="117"/>
      <c r="C83" s="156"/>
      <c r="E83" s="23"/>
      <c r="F83" s="158"/>
    </row>
    <row r="84" spans="1:6" ht="15.75">
      <c r="A84" s="110"/>
      <c r="B84" s="117"/>
      <c r="C84" s="156"/>
      <c r="E84" s="23"/>
      <c r="F84" s="158"/>
    </row>
    <row r="85" spans="1:6" ht="15.75">
      <c r="A85" s="56" t="s">
        <v>93</v>
      </c>
      <c r="B85" s="117"/>
      <c r="C85" s="156"/>
      <c r="E85" s="23"/>
      <c r="F85" s="158"/>
    </row>
    <row r="86" spans="1:6" ht="15.75">
      <c r="A86" s="110" t="s">
        <v>44</v>
      </c>
      <c r="B86" s="117">
        <v>30.89</v>
      </c>
      <c r="C86" s="171">
        <v>101.18</v>
      </c>
      <c r="E86" s="23">
        <f>ROUND(C86*E$19+C86,2)</f>
        <v>106.24</v>
      </c>
      <c r="F86" s="158"/>
    </row>
    <row r="87" spans="1:6" ht="15.75">
      <c r="A87" s="110" t="s">
        <v>45</v>
      </c>
      <c r="B87" s="117">
        <v>32.17</v>
      </c>
      <c r="C87" s="171">
        <v>105.35</v>
      </c>
      <c r="E87" s="23">
        <f>ROUND(C87*E$19+C87,2)</f>
        <v>110.62</v>
      </c>
      <c r="F87" s="158"/>
    </row>
    <row r="88" spans="1:6" ht="15.75">
      <c r="A88" s="110" t="s">
        <v>46</v>
      </c>
      <c r="B88" s="117">
        <v>34.68</v>
      </c>
      <c r="C88" s="171">
        <v>113.57</v>
      </c>
      <c r="E88" s="23">
        <f>ROUND(C88*E$19+C88,2)</f>
        <v>119.25</v>
      </c>
      <c r="F88" s="158"/>
    </row>
    <row r="89" spans="1:6" ht="15.75">
      <c r="A89" s="110"/>
      <c r="B89" s="117"/>
      <c r="C89" s="171"/>
      <c r="E89" s="23"/>
      <c r="F89" s="158"/>
    </row>
    <row r="90" spans="1:6" ht="15.75">
      <c r="A90" s="56" t="s">
        <v>97</v>
      </c>
      <c r="B90" s="117"/>
      <c r="C90" s="171"/>
      <c r="E90" s="23"/>
      <c r="F90" s="158"/>
    </row>
    <row r="91" spans="1:6" ht="15.75">
      <c r="A91" s="110" t="s">
        <v>47</v>
      </c>
      <c r="B91" s="117">
        <v>30.89</v>
      </c>
      <c r="C91" s="171">
        <v>101.18</v>
      </c>
      <c r="E91" s="23">
        <f>ROUND(C91*E$19+C91,2)</f>
        <v>106.24</v>
      </c>
      <c r="F91" s="158"/>
    </row>
    <row r="92" spans="1:6" ht="15.75">
      <c r="A92" s="110" t="s">
        <v>48</v>
      </c>
      <c r="B92" s="117">
        <v>32.17</v>
      </c>
      <c r="C92" s="171">
        <v>105.35</v>
      </c>
      <c r="E92" s="23">
        <f>ROUND(C92*E$19+C92,2)</f>
        <v>110.62</v>
      </c>
      <c r="F92" s="158"/>
    </row>
    <row r="93" spans="1:6" ht="15.75">
      <c r="A93" s="110" t="s">
        <v>49</v>
      </c>
      <c r="B93" s="117">
        <v>34.68</v>
      </c>
      <c r="C93" s="171">
        <v>113.57</v>
      </c>
      <c r="E93" s="23">
        <f>ROUND(C93*E$19+C93,2)</f>
        <v>119.25</v>
      </c>
      <c r="F93" s="158"/>
    </row>
    <row r="94" spans="1:6" ht="15.75">
      <c r="A94" s="110"/>
      <c r="B94" s="117"/>
      <c r="C94" s="171"/>
      <c r="E94" s="23"/>
      <c r="F94" s="158"/>
    </row>
    <row r="95" spans="1:6" ht="15.75">
      <c r="A95" s="110"/>
      <c r="B95" s="117"/>
      <c r="C95" s="171"/>
      <c r="E95" s="23"/>
      <c r="F95" s="158"/>
    </row>
    <row r="96" spans="1:5" ht="15.75">
      <c r="A96" s="110"/>
      <c r="B96" s="117"/>
      <c r="C96" s="154"/>
      <c r="E96" s="23"/>
    </row>
    <row r="97" spans="1:5" ht="15.75">
      <c r="A97" s="110"/>
      <c r="B97" s="117"/>
      <c r="C97" s="154"/>
      <c r="E97" s="23"/>
    </row>
    <row r="98" spans="1:5" ht="15.75">
      <c r="A98" s="110"/>
      <c r="B98" s="117"/>
      <c r="C98" s="154"/>
      <c r="E98" s="23"/>
    </row>
    <row r="99" spans="1:6" ht="25.5">
      <c r="A99" s="124" t="s">
        <v>193</v>
      </c>
      <c r="B99" s="122">
        <v>122.02</v>
      </c>
      <c r="C99" s="171">
        <v>399.57</v>
      </c>
      <c r="E99" s="23">
        <f aca="true" t="shared" si="2" ref="E99:E108">ROUND(C99*E$19+C99,2)</f>
        <v>419.55</v>
      </c>
      <c r="F99" s="158"/>
    </row>
    <row r="100" spans="1:10" ht="25.5">
      <c r="A100" s="124" t="s">
        <v>194</v>
      </c>
      <c r="B100" s="122">
        <v>122.02</v>
      </c>
      <c r="C100" s="171">
        <v>399.57</v>
      </c>
      <c r="E100" s="23">
        <f t="shared" si="2"/>
        <v>419.55</v>
      </c>
      <c r="F100" s="158"/>
      <c r="J100"/>
    </row>
    <row r="101" spans="1:6" ht="25.5">
      <c r="A101" s="124" t="s">
        <v>195</v>
      </c>
      <c r="B101" s="122">
        <v>68.98</v>
      </c>
      <c r="C101" s="171">
        <v>225.89</v>
      </c>
      <c r="E101" s="23">
        <f t="shared" si="2"/>
        <v>237.18</v>
      </c>
      <c r="F101" s="158"/>
    </row>
    <row r="102" spans="1:10" ht="25.5">
      <c r="A102" s="124" t="s">
        <v>196</v>
      </c>
      <c r="B102" s="122">
        <v>305.04</v>
      </c>
      <c r="C102" s="171">
        <v>998.92</v>
      </c>
      <c r="E102" s="23">
        <f t="shared" si="2"/>
        <v>1048.87</v>
      </c>
      <c r="F102" s="158"/>
      <c r="J102"/>
    </row>
    <row r="103" spans="1:6" ht="25.5">
      <c r="A103" s="124" t="s">
        <v>197</v>
      </c>
      <c r="B103" s="122">
        <v>762.6</v>
      </c>
      <c r="C103" s="171">
        <v>2497.31</v>
      </c>
      <c r="E103" s="23">
        <f t="shared" si="2"/>
        <v>2622.18</v>
      </c>
      <c r="F103" s="158"/>
    </row>
    <row r="104" spans="1:10" ht="25.5">
      <c r="A104" s="124" t="s">
        <v>198</v>
      </c>
      <c r="B104" s="122">
        <v>335.1</v>
      </c>
      <c r="C104" s="171">
        <v>1097.39</v>
      </c>
      <c r="E104" s="23">
        <f t="shared" si="2"/>
        <v>1152.26</v>
      </c>
      <c r="F104" s="158"/>
      <c r="J104"/>
    </row>
    <row r="105" spans="1:6" ht="25.5">
      <c r="A105" s="124" t="s">
        <v>199</v>
      </c>
      <c r="B105" s="122">
        <v>26.78</v>
      </c>
      <c r="C105" s="171">
        <v>87.67</v>
      </c>
      <c r="E105" s="23">
        <f t="shared" si="2"/>
        <v>92.05</v>
      </c>
      <c r="F105" s="158"/>
    </row>
    <row r="106" spans="1:10" ht="25.5">
      <c r="A106" s="124" t="s">
        <v>200</v>
      </c>
      <c r="B106" s="122">
        <v>7.43</v>
      </c>
      <c r="C106" s="171">
        <v>24.35</v>
      </c>
      <c r="E106" s="23">
        <f t="shared" si="2"/>
        <v>25.57</v>
      </c>
      <c r="F106" s="158"/>
      <c r="G106" s="42"/>
      <c r="H106" s="42"/>
      <c r="I106" s="42"/>
      <c r="J106" s="42"/>
    </row>
    <row r="107" spans="1:6" ht="25.5">
      <c r="A107" s="124" t="s">
        <v>201</v>
      </c>
      <c r="B107" s="122">
        <v>14.71</v>
      </c>
      <c r="C107" s="171">
        <v>48.19</v>
      </c>
      <c r="E107" s="23">
        <f t="shared" si="2"/>
        <v>50.6</v>
      </c>
      <c r="F107" s="158"/>
    </row>
    <row r="108" spans="1:10" ht="38.25">
      <c r="A108" s="125" t="s">
        <v>202</v>
      </c>
      <c r="B108" s="122">
        <v>46.07</v>
      </c>
      <c r="C108" s="171">
        <v>150.86</v>
      </c>
      <c r="E108" s="23">
        <f t="shared" si="2"/>
        <v>158.4</v>
      </c>
      <c r="F108" s="158"/>
      <c r="J108"/>
    </row>
    <row r="109" spans="1:9" ht="15.75">
      <c r="A109" s="125" t="s">
        <v>203</v>
      </c>
      <c r="B109" s="122">
        <v>17.89</v>
      </c>
      <c r="C109" s="171"/>
      <c r="E109" s="23"/>
      <c r="F109" s="158"/>
      <c r="G109" s="42"/>
      <c r="H109" s="42"/>
      <c r="I109" s="42"/>
    </row>
    <row r="110" spans="1:10" ht="15" customHeight="1">
      <c r="A110" s="254" t="s">
        <v>181</v>
      </c>
      <c r="B110" s="254"/>
      <c r="C110" s="171">
        <v>58.58</v>
      </c>
      <c r="E110" s="23">
        <f>ROUND(C110*E$19+C110,2)</f>
        <v>61.51</v>
      </c>
      <c r="F110" s="158"/>
      <c r="J110"/>
    </row>
    <row r="111" spans="1:9" ht="25.5">
      <c r="A111" s="125" t="s">
        <v>204</v>
      </c>
      <c r="B111" s="122">
        <v>0.37</v>
      </c>
      <c r="C111" s="171">
        <v>1.2</v>
      </c>
      <c r="E111" s="23">
        <f>ROUND(C111*E$19+C111,2)</f>
        <v>1.26</v>
      </c>
      <c r="F111" s="158"/>
      <c r="G111" s="42"/>
      <c r="H111" s="42"/>
      <c r="I111" s="42"/>
    </row>
    <row r="112" spans="1:10" ht="25.5">
      <c r="A112" s="125" t="s">
        <v>205</v>
      </c>
      <c r="B112" s="122">
        <v>201.13</v>
      </c>
      <c r="C112" s="171">
        <v>658.63</v>
      </c>
      <c r="E112" s="23">
        <f>ROUND(C112*E$19+C112,2)</f>
        <v>691.56</v>
      </c>
      <c r="F112" s="158"/>
      <c r="J112"/>
    </row>
    <row r="113" spans="1:9" ht="25.5">
      <c r="A113" s="125" t="s">
        <v>153</v>
      </c>
      <c r="B113" s="122">
        <v>670.52</v>
      </c>
      <c r="C113" s="171">
        <v>2195.79</v>
      </c>
      <c r="E113" s="23">
        <f>ROUND(C113*E$19+C113,2)</f>
        <v>2305.58</v>
      </c>
      <c r="F113" s="158"/>
      <c r="G113" s="42"/>
      <c r="H113" s="42"/>
      <c r="I113" s="42"/>
    </row>
    <row r="114" spans="1:5" ht="15.75">
      <c r="A114" s="124" t="s">
        <v>154</v>
      </c>
      <c r="B114" s="122">
        <v>32.17</v>
      </c>
      <c r="C114" s="171">
        <v>105.35</v>
      </c>
      <c r="E114" s="23">
        <f>ROUND(C114*E$19+C114,2)</f>
        <v>110.62</v>
      </c>
    </row>
    <row r="115" spans="1:10" ht="15.75">
      <c r="A115" s="110"/>
      <c r="C115" s="154"/>
      <c r="D115" s="23"/>
      <c r="E115" s="23"/>
      <c r="F115" s="158"/>
      <c r="G115" s="42"/>
      <c r="H115" s="42"/>
      <c r="I115" s="42"/>
      <c r="J115" s="42"/>
    </row>
    <row r="116" spans="1:5" ht="44.25" customHeight="1">
      <c r="A116" s="221" t="s">
        <v>230</v>
      </c>
      <c r="B116" s="221"/>
      <c r="C116" s="221"/>
      <c r="D116" s="221"/>
      <c r="E116" s="221"/>
    </row>
    <row r="117" ht="15.75">
      <c r="J117"/>
    </row>
    <row r="119" spans="7:10" ht="15.75">
      <c r="G119" s="50"/>
      <c r="H119" s="47"/>
      <c r="I119" s="47"/>
      <c r="J119" s="47"/>
    </row>
    <row r="121" spans="7:10" ht="15.75">
      <c r="G121" s="107"/>
      <c r="H121"/>
      <c r="I121"/>
      <c r="J121"/>
    </row>
  </sheetData>
  <sheetProtection/>
  <mergeCells count="21">
    <mergeCell ref="A116:E116"/>
    <mergeCell ref="A110:B110"/>
    <mergeCell ref="A38:C38"/>
    <mergeCell ref="A47:C47"/>
    <mergeCell ref="A55:C55"/>
    <mergeCell ref="A62:C62"/>
    <mergeCell ref="A72:B72"/>
    <mergeCell ref="A10:E10"/>
    <mergeCell ref="A11:E11"/>
    <mergeCell ref="A12:E12"/>
    <mergeCell ref="A33:B34"/>
    <mergeCell ref="A20:B20"/>
    <mergeCell ref="A17:A18"/>
    <mergeCell ref="A1:E1"/>
    <mergeCell ref="A2:E2"/>
    <mergeCell ref="A3:E3"/>
    <mergeCell ref="A4:E4"/>
    <mergeCell ref="A5:E5"/>
    <mergeCell ref="A7:E7"/>
    <mergeCell ref="A8:E8"/>
    <mergeCell ref="A9:E9"/>
  </mergeCells>
  <printOptions/>
  <pageMargins left="0.3937007874015748" right="0.3937007874015748" top="0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28">
      <selection activeCell="E29" sqref="E29"/>
    </sheetView>
  </sheetViews>
  <sheetFormatPr defaultColWidth="11.421875" defaultRowHeight="15"/>
  <cols>
    <col min="1" max="1" width="30.421875" style="0" customWidth="1"/>
    <col min="2" max="2" width="9.7109375" style="128" customWidth="1"/>
    <col min="3" max="3" width="14.7109375" style="178" customWidth="1"/>
    <col min="4" max="4" width="15.7109375" style="127" customWidth="1"/>
    <col min="5" max="5" width="14.421875" style="0" customWidth="1"/>
    <col min="7" max="7" width="18.57421875" style="0" customWidth="1"/>
  </cols>
  <sheetData>
    <row r="1" spans="1:5" ht="24.75" customHeight="1">
      <c r="A1" s="257" t="s">
        <v>252</v>
      </c>
      <c r="B1" s="258"/>
      <c r="C1" s="258"/>
      <c r="D1" s="258"/>
      <c r="E1" s="258"/>
    </row>
    <row r="2" spans="1:5" ht="51.75" customHeight="1">
      <c r="A2" s="257" t="s">
        <v>209</v>
      </c>
      <c r="B2" s="224"/>
      <c r="C2" s="224"/>
      <c r="D2" s="224"/>
      <c r="E2" s="224"/>
    </row>
    <row r="3" spans="1:5" ht="43.5" customHeight="1">
      <c r="A3" s="259" t="s">
        <v>253</v>
      </c>
      <c r="B3" s="259"/>
      <c r="C3" s="259"/>
      <c r="D3" s="259"/>
      <c r="E3" s="259"/>
    </row>
    <row r="4" spans="1:4" ht="15.75">
      <c r="A4" s="127"/>
      <c r="C4" s="176"/>
      <c r="D4" s="129"/>
    </row>
    <row r="5" spans="1:5" ht="20.25">
      <c r="A5" s="260" t="s">
        <v>1</v>
      </c>
      <c r="B5" s="261"/>
      <c r="C5" s="261"/>
      <c r="D5" s="261"/>
      <c r="E5" s="261"/>
    </row>
    <row r="6" spans="1:5" ht="19.5" customHeight="1">
      <c r="A6" s="255" t="s">
        <v>210</v>
      </c>
      <c r="B6" s="256"/>
      <c r="C6" s="256"/>
      <c r="D6" s="256"/>
      <c r="E6" s="256"/>
    </row>
    <row r="7" spans="1:5" ht="19.5" customHeight="1">
      <c r="A7" s="255" t="s">
        <v>211</v>
      </c>
      <c r="B7" s="256"/>
      <c r="C7" s="256"/>
      <c r="D7" s="256"/>
      <c r="E7" s="256"/>
    </row>
    <row r="8" spans="1:5" ht="19.5" customHeight="1">
      <c r="A8" s="255" t="s">
        <v>212</v>
      </c>
      <c r="B8" s="256"/>
      <c r="C8" s="256"/>
      <c r="D8" s="256"/>
      <c r="E8" s="256"/>
    </row>
    <row r="9" spans="1:4" ht="15.75">
      <c r="A9" s="127"/>
      <c r="C9" s="176"/>
      <c r="D9" s="129"/>
    </row>
    <row r="10" spans="1:5" ht="15.75">
      <c r="A10" s="127"/>
      <c r="B10" s="185"/>
      <c r="C10" s="176"/>
      <c r="D10" s="129"/>
      <c r="E10" s="127"/>
    </row>
    <row r="11" spans="1:4" ht="15.75">
      <c r="A11" s="131"/>
      <c r="C11" s="177"/>
      <c r="D11" s="132"/>
    </row>
    <row r="12" spans="1:4" ht="15.75">
      <c r="A12" s="133"/>
      <c r="C12" s="177"/>
      <c r="D12" s="134"/>
    </row>
    <row r="13" spans="1:5" ht="15">
      <c r="A13" s="219" t="s">
        <v>184</v>
      </c>
      <c r="B13" s="34" t="s">
        <v>54</v>
      </c>
      <c r="C13" s="173" t="s">
        <v>229</v>
      </c>
      <c r="E13" s="104" t="s">
        <v>231</v>
      </c>
    </row>
    <row r="14" spans="1:5" ht="15">
      <c r="A14" s="220"/>
      <c r="B14" s="35">
        <v>41729</v>
      </c>
      <c r="C14" s="184" t="s">
        <v>244</v>
      </c>
      <c r="E14" s="106" t="s">
        <v>243</v>
      </c>
    </row>
    <row r="15" spans="1:5" ht="15">
      <c r="A15" s="31"/>
      <c r="B15" s="36"/>
      <c r="C15" s="153"/>
      <c r="E15" s="79">
        <v>0.05</v>
      </c>
    </row>
    <row r="16" spans="1:5" ht="19.5" customHeight="1">
      <c r="A16" s="204" t="s">
        <v>6</v>
      </c>
      <c r="B16" s="262"/>
      <c r="E16" s="135"/>
    </row>
    <row r="17" spans="1:7" ht="15.75">
      <c r="A17" s="17" t="s">
        <v>7</v>
      </c>
      <c r="B17" s="41">
        <v>25.84</v>
      </c>
      <c r="C17" s="171">
        <v>84.62</v>
      </c>
      <c r="E17" s="23">
        <f aca="true" t="shared" si="0" ref="E17:E23">ROUND(C17*E$15+C17,2)</f>
        <v>88.85</v>
      </c>
      <c r="G17" s="158"/>
    </row>
    <row r="18" spans="1:7" ht="15.75">
      <c r="A18" s="110" t="s">
        <v>8</v>
      </c>
      <c r="B18" s="41">
        <v>28.07</v>
      </c>
      <c r="C18" s="171">
        <v>91.94</v>
      </c>
      <c r="E18" s="23">
        <f t="shared" si="0"/>
        <v>96.54</v>
      </c>
      <c r="G18" s="158"/>
    </row>
    <row r="19" spans="1:7" ht="15.75">
      <c r="A19" s="110" t="s">
        <v>9</v>
      </c>
      <c r="B19" s="41">
        <v>30.22</v>
      </c>
      <c r="C19" s="171">
        <v>98.97</v>
      </c>
      <c r="E19" s="23">
        <f t="shared" si="0"/>
        <v>103.92</v>
      </c>
      <c r="G19" s="158"/>
    </row>
    <row r="20" spans="1:7" ht="15.75">
      <c r="A20" s="110" t="s">
        <v>10</v>
      </c>
      <c r="B20" s="41">
        <v>32.28</v>
      </c>
      <c r="C20" s="171">
        <v>105.77</v>
      </c>
      <c r="E20" s="23">
        <f t="shared" si="0"/>
        <v>111.06</v>
      </c>
      <c r="G20" s="158"/>
    </row>
    <row r="21" spans="1:7" ht="15.75">
      <c r="A21" s="110" t="s">
        <v>11</v>
      </c>
      <c r="B21" s="41">
        <v>34.29</v>
      </c>
      <c r="C21" s="171">
        <v>112.3</v>
      </c>
      <c r="E21" s="23">
        <f t="shared" si="0"/>
        <v>117.92</v>
      </c>
      <c r="G21" s="158"/>
    </row>
    <row r="22" spans="1:7" ht="15.75">
      <c r="A22" s="110" t="s">
        <v>12</v>
      </c>
      <c r="B22" s="41">
        <v>35.6</v>
      </c>
      <c r="C22" s="171">
        <v>116.62</v>
      </c>
      <c r="E22" s="23">
        <f t="shared" si="0"/>
        <v>122.45</v>
      </c>
      <c r="G22" s="158"/>
    </row>
    <row r="23" spans="1:7" ht="15.75">
      <c r="A23" s="110" t="s">
        <v>13</v>
      </c>
      <c r="B23" s="41">
        <v>38.42</v>
      </c>
      <c r="C23" s="171">
        <v>125.84</v>
      </c>
      <c r="E23" s="23">
        <f t="shared" si="0"/>
        <v>132.13</v>
      </c>
      <c r="G23" s="158"/>
    </row>
    <row r="24" spans="1:7" ht="24.75" customHeight="1">
      <c r="A24" s="136" t="s">
        <v>213</v>
      </c>
      <c r="B24" s="41"/>
      <c r="C24" s="171"/>
      <c r="E24" s="23"/>
      <c r="G24" s="158"/>
    </row>
    <row r="25" spans="1:7" ht="15.75">
      <c r="A25" s="110" t="s">
        <v>15</v>
      </c>
      <c r="B25" s="41">
        <v>38.42</v>
      </c>
      <c r="C25" s="171">
        <v>125.84</v>
      </c>
      <c r="E25" s="23">
        <f>ROUND(C25*E$15+C25,2)</f>
        <v>132.13</v>
      </c>
      <c r="G25" s="158"/>
    </row>
    <row r="26" spans="1:7" ht="15.75">
      <c r="A26" s="110" t="s">
        <v>16</v>
      </c>
      <c r="B26" s="41">
        <v>41.11</v>
      </c>
      <c r="C26" s="171">
        <v>134.67</v>
      </c>
      <c r="E26" s="23">
        <f>ROUND(C26*E$15+C26,2)</f>
        <v>141.4</v>
      </c>
      <c r="G26" s="158"/>
    </row>
    <row r="27" spans="1:7" ht="15.75">
      <c r="A27" s="110"/>
      <c r="B27" s="41"/>
      <c r="C27" s="171"/>
      <c r="E27" s="23"/>
      <c r="G27" s="158"/>
    </row>
    <row r="28" spans="1:7" ht="15.75" customHeight="1">
      <c r="A28" s="25" t="s">
        <v>17</v>
      </c>
      <c r="B28" s="85"/>
      <c r="C28" s="179">
        <v>16800</v>
      </c>
      <c r="E28" s="22">
        <v>16800</v>
      </c>
      <c r="G28" s="163"/>
    </row>
    <row r="29" spans="1:7" ht="15.75" customHeight="1">
      <c r="A29" s="25"/>
      <c r="B29" s="85"/>
      <c r="C29" s="180"/>
      <c r="E29" s="23"/>
      <c r="G29" s="158"/>
    </row>
    <row r="30" spans="1:7" ht="15.75">
      <c r="A30" s="137"/>
      <c r="B30" s="46"/>
      <c r="C30" s="154"/>
      <c r="E30" s="23"/>
      <c r="G30" s="158"/>
    </row>
    <row r="31" spans="1:7" ht="15.75">
      <c r="A31" s="137"/>
      <c r="B31" s="46"/>
      <c r="C31" s="154"/>
      <c r="E31" s="23"/>
      <c r="G31" s="158"/>
    </row>
    <row r="32" spans="1:7" s="30" customFormat="1" ht="19.5" customHeight="1">
      <c r="A32" s="204" t="s">
        <v>18</v>
      </c>
      <c r="B32" s="262"/>
      <c r="C32" s="262"/>
      <c r="E32" s="23"/>
      <c r="G32" s="158"/>
    </row>
    <row r="33" spans="1:7" ht="15.75">
      <c r="A33" s="138" t="s">
        <v>19</v>
      </c>
      <c r="B33" s="41">
        <v>5007.38</v>
      </c>
      <c r="C33" s="171">
        <v>16401.08</v>
      </c>
      <c r="E33" s="23">
        <f>ROUND(C33*E$15+C33,2)</f>
        <v>17221.13</v>
      </c>
      <c r="G33" s="158"/>
    </row>
    <row r="34" spans="1:7" ht="15.75">
      <c r="A34" s="138" t="s">
        <v>20</v>
      </c>
      <c r="B34" s="41">
        <v>5557.35</v>
      </c>
      <c r="C34" s="171">
        <v>18202.5</v>
      </c>
      <c r="E34" s="23">
        <f>ROUND(C34*E$15+C34,2)</f>
        <v>19112.63</v>
      </c>
      <c r="G34" s="158"/>
    </row>
    <row r="35" spans="1:7" ht="15.75">
      <c r="A35" s="138" t="s">
        <v>21</v>
      </c>
      <c r="B35" s="41">
        <v>6416.73</v>
      </c>
      <c r="C35" s="171">
        <v>21017.29</v>
      </c>
      <c r="E35" s="23">
        <f>ROUND(C35*E$15+C35,2)</f>
        <v>22068.15</v>
      </c>
      <c r="G35" s="158"/>
    </row>
    <row r="36" spans="1:7" ht="15.75">
      <c r="A36" s="138" t="s">
        <v>22</v>
      </c>
      <c r="B36" s="41">
        <v>7008.48</v>
      </c>
      <c r="C36" s="171">
        <v>22955.48</v>
      </c>
      <c r="E36" s="23">
        <f>ROUND(C36*E$15+C36,2)</f>
        <v>24103.25</v>
      </c>
      <c r="G36" s="158"/>
    </row>
    <row r="37" spans="1:7" ht="15.75">
      <c r="A37" s="137"/>
      <c r="B37" s="46"/>
      <c r="C37" s="154"/>
      <c r="E37" s="23"/>
      <c r="G37" s="158"/>
    </row>
    <row r="38" spans="1:7" ht="19.5" customHeight="1">
      <c r="A38" s="204" t="s">
        <v>23</v>
      </c>
      <c r="B38" s="204"/>
      <c r="C38" s="204"/>
      <c r="E38" s="23"/>
      <c r="G38" s="158"/>
    </row>
    <row r="39" spans="1:7" ht="15.75">
      <c r="A39" s="52" t="s">
        <v>24</v>
      </c>
      <c r="B39" s="41">
        <v>5007.38</v>
      </c>
      <c r="C39" s="171">
        <v>16401.08</v>
      </c>
      <c r="E39" s="23">
        <f>ROUND(C39*E$15+C39,2)</f>
        <v>17221.13</v>
      </c>
      <c r="G39" s="158"/>
    </row>
    <row r="40" spans="1:7" ht="15.75">
      <c r="A40" s="52" t="s">
        <v>25</v>
      </c>
      <c r="B40" s="41">
        <v>5557.35</v>
      </c>
      <c r="C40" s="171">
        <v>18202.5</v>
      </c>
      <c r="E40" s="23">
        <f>ROUND(C40*E$15+C40,2)</f>
        <v>19112.63</v>
      </c>
      <c r="G40" s="158"/>
    </row>
    <row r="41" spans="1:7" ht="15.75">
      <c r="A41" s="52" t="s">
        <v>26</v>
      </c>
      <c r="B41" s="41">
        <v>6739.02</v>
      </c>
      <c r="C41" s="171">
        <v>22072.88</v>
      </c>
      <c r="E41" s="23">
        <f>ROUND(C41*E$15+C41,2)</f>
        <v>23176.52</v>
      </c>
      <c r="G41" s="158"/>
    </row>
    <row r="42" spans="1:7" ht="15.75">
      <c r="A42" s="52" t="s">
        <v>27</v>
      </c>
      <c r="B42" s="41">
        <v>7008.48</v>
      </c>
      <c r="C42" s="171">
        <v>22955.48</v>
      </c>
      <c r="E42" s="23">
        <f>ROUND(C42*E$15+C42,2)</f>
        <v>24103.25</v>
      </c>
      <c r="G42" s="158"/>
    </row>
    <row r="43" spans="1:7" ht="15.75">
      <c r="A43" s="52" t="s">
        <v>28</v>
      </c>
      <c r="B43" s="41">
        <v>7674.05</v>
      </c>
      <c r="C43" s="171">
        <v>25135.5</v>
      </c>
      <c r="E43" s="23">
        <f>ROUND(C43*E$15+C43,2)</f>
        <v>26392.28</v>
      </c>
      <c r="G43" s="158"/>
    </row>
    <row r="44" spans="1:7" ht="15.75">
      <c r="A44" s="52"/>
      <c r="B44" s="41"/>
      <c r="C44" s="154"/>
      <c r="D44"/>
      <c r="E44" s="23"/>
      <c r="G44" s="158"/>
    </row>
    <row r="45" spans="1:7" ht="19.5" customHeight="1">
      <c r="A45" s="204" t="s">
        <v>30</v>
      </c>
      <c r="B45" s="204"/>
      <c r="C45" s="204"/>
      <c r="E45" s="23"/>
      <c r="G45" s="158"/>
    </row>
    <row r="46" spans="1:7" ht="15.75">
      <c r="A46" s="138" t="s">
        <v>31</v>
      </c>
      <c r="B46" s="41">
        <v>4814.44</v>
      </c>
      <c r="C46" s="171">
        <v>15769.2</v>
      </c>
      <c r="E46" s="23">
        <f>ROUND(C46*E$15+C46,2)</f>
        <v>16557.66</v>
      </c>
      <c r="G46" s="158"/>
    </row>
    <row r="47" spans="1:7" ht="15.75">
      <c r="A47" s="138" t="s">
        <v>32</v>
      </c>
      <c r="B47" s="41">
        <v>5239.33</v>
      </c>
      <c r="C47" s="171">
        <v>17160.81</v>
      </c>
      <c r="E47" s="23">
        <f>ROUND(C47*E$15+C47,2)</f>
        <v>18018.85</v>
      </c>
      <c r="G47" s="158"/>
    </row>
    <row r="48" spans="1:7" ht="15.75">
      <c r="A48" s="138" t="s">
        <v>33</v>
      </c>
      <c r="B48" s="41">
        <v>5962.8</v>
      </c>
      <c r="C48" s="171">
        <v>19530.51</v>
      </c>
      <c r="E48" s="23">
        <f>ROUND(C48*E$15+C48,2)</f>
        <v>20507.04</v>
      </c>
      <c r="G48" s="158"/>
    </row>
    <row r="49" spans="1:7" ht="15.75">
      <c r="A49" s="137"/>
      <c r="B49" s="46"/>
      <c r="C49" s="154"/>
      <c r="E49" s="23"/>
      <c r="G49" s="158"/>
    </row>
    <row r="50" spans="1:7" ht="15.75">
      <c r="A50" s="137"/>
      <c r="B50" s="46"/>
      <c r="C50" s="154"/>
      <c r="E50" s="23"/>
      <c r="G50" s="158"/>
    </row>
    <row r="51" spans="1:7" ht="15.75" customHeight="1">
      <c r="A51" s="137"/>
      <c r="B51" s="46"/>
      <c r="C51" s="154"/>
      <c r="E51" s="23"/>
      <c r="G51" s="158"/>
    </row>
    <row r="52" spans="1:7" ht="19.5" customHeight="1">
      <c r="A52" s="204" t="s">
        <v>157</v>
      </c>
      <c r="B52" s="204"/>
      <c r="C52" s="204"/>
      <c r="E52" s="23"/>
      <c r="G52" s="158"/>
    </row>
    <row r="53" spans="1:7" ht="15.75">
      <c r="A53" s="138" t="s">
        <v>34</v>
      </c>
      <c r="B53" s="41">
        <v>22.82</v>
      </c>
      <c r="C53" s="171">
        <v>74.76</v>
      </c>
      <c r="E53" s="23">
        <f>ROUND(C53*E$15+C53,2)</f>
        <v>78.5</v>
      </c>
      <c r="G53" s="158"/>
    </row>
    <row r="54" spans="1:7" ht="15.75">
      <c r="A54" s="138" t="s">
        <v>35</v>
      </c>
      <c r="B54" s="41">
        <v>23.49</v>
      </c>
      <c r="C54" s="171">
        <v>76.96</v>
      </c>
      <c r="E54" s="23">
        <f>ROUND(C54*E$15+C54,2)</f>
        <v>80.81</v>
      </c>
      <c r="G54" s="158"/>
    </row>
    <row r="55" spans="1:7" ht="15.75">
      <c r="A55" s="138"/>
      <c r="B55" s="41"/>
      <c r="C55" s="171"/>
      <c r="E55" s="23"/>
      <c r="G55" s="158"/>
    </row>
    <row r="56" spans="1:7" s="30" customFormat="1" ht="19.5" customHeight="1">
      <c r="A56" s="139" t="s">
        <v>214</v>
      </c>
      <c r="B56" s="41"/>
      <c r="C56" s="171"/>
      <c r="E56" s="23"/>
      <c r="G56" s="158"/>
    </row>
    <row r="57" spans="1:7" ht="15.75">
      <c r="A57" s="138" t="s">
        <v>36</v>
      </c>
      <c r="B57" s="41">
        <v>21.82</v>
      </c>
      <c r="C57" s="171">
        <v>71.45</v>
      </c>
      <c r="E57" s="23">
        <f>ROUND(C57*E$15+C57,2)</f>
        <v>75.02</v>
      </c>
      <c r="G57" s="158"/>
    </row>
    <row r="58" spans="1:7" ht="15.75">
      <c r="A58" s="138" t="s">
        <v>37</v>
      </c>
      <c r="B58" s="41">
        <v>23</v>
      </c>
      <c r="C58" s="171">
        <v>75.32</v>
      </c>
      <c r="E58" s="23">
        <f>ROUND(C58*E$15+C58,2)</f>
        <v>79.09</v>
      </c>
      <c r="G58" s="158"/>
    </row>
    <row r="59" spans="1:7" ht="15.75">
      <c r="A59" s="138" t="s">
        <v>38</v>
      </c>
      <c r="B59" s="41">
        <v>23.75</v>
      </c>
      <c r="C59" s="171">
        <v>77.79</v>
      </c>
      <c r="E59" s="23">
        <f>ROUND(C59*E$15+C59,2)</f>
        <v>81.68</v>
      </c>
      <c r="G59" s="158"/>
    </row>
    <row r="60" spans="1:7" ht="15.75">
      <c r="A60" s="138" t="s">
        <v>39</v>
      </c>
      <c r="B60" s="41">
        <v>24.68</v>
      </c>
      <c r="C60" s="171">
        <v>80.85</v>
      </c>
      <c r="E60" s="23">
        <f>ROUND(C60*E$15+C60,2)</f>
        <v>84.89</v>
      </c>
      <c r="G60" s="158"/>
    </row>
    <row r="61" spans="1:7" ht="15.75">
      <c r="A61" s="138"/>
      <c r="B61" s="46"/>
      <c r="C61" s="171"/>
      <c r="E61" s="23"/>
      <c r="G61" s="158"/>
    </row>
    <row r="62" spans="1:7" ht="19.5" customHeight="1">
      <c r="A62" s="204" t="s">
        <v>192</v>
      </c>
      <c r="B62" s="205"/>
      <c r="C62" s="171"/>
      <c r="E62" s="23"/>
      <c r="G62" s="158"/>
    </row>
    <row r="63" spans="1:7" ht="19.5" customHeight="1">
      <c r="A63" s="121" t="s">
        <v>160</v>
      </c>
      <c r="B63" s="46"/>
      <c r="C63" s="171"/>
      <c r="E63" s="23"/>
      <c r="G63" s="158"/>
    </row>
    <row r="64" spans="1:7" ht="15.75">
      <c r="A64" s="138" t="s">
        <v>40</v>
      </c>
      <c r="B64" s="41">
        <v>3868.17</v>
      </c>
      <c r="C64" s="171">
        <v>12669.73</v>
      </c>
      <c r="E64" s="23">
        <f>ROUND(C64*E$15+C64,2)</f>
        <v>13303.22</v>
      </c>
      <c r="G64" s="158"/>
    </row>
    <row r="65" spans="1:7" ht="15.75">
      <c r="A65" s="138" t="s">
        <v>41</v>
      </c>
      <c r="B65" s="41">
        <v>3984.96</v>
      </c>
      <c r="C65" s="171">
        <v>13052.29</v>
      </c>
      <c r="E65" s="23">
        <f>ROUND(C65*E$15+C65,2)</f>
        <v>13704.9</v>
      </c>
      <c r="G65" s="158"/>
    </row>
    <row r="66" spans="1:7" ht="15.75">
      <c r="A66" s="138" t="s">
        <v>42</v>
      </c>
      <c r="B66" s="41">
        <v>3992.44</v>
      </c>
      <c r="C66" s="171">
        <v>13076.77</v>
      </c>
      <c r="E66" s="23">
        <f>ROUND(C66*E$15+C66,2)</f>
        <v>13730.61</v>
      </c>
      <c r="G66" s="158"/>
    </row>
    <row r="67" spans="1:7" ht="15.75">
      <c r="A67" s="138" t="s">
        <v>43</v>
      </c>
      <c r="B67" s="41">
        <v>4015.72</v>
      </c>
      <c r="C67" s="171">
        <v>13153.03</v>
      </c>
      <c r="E67" s="23">
        <f>ROUND(C67*E$15+C67,2)</f>
        <v>13810.68</v>
      </c>
      <c r="G67" s="158"/>
    </row>
    <row r="68" spans="1:7" ht="15.75">
      <c r="A68" s="138"/>
      <c r="B68" s="41"/>
      <c r="C68" s="171"/>
      <c r="E68" s="23"/>
      <c r="G68" s="158"/>
    </row>
    <row r="69" spans="1:7" ht="19.5" customHeight="1">
      <c r="A69" s="121" t="s">
        <v>161</v>
      </c>
      <c r="B69" s="41"/>
      <c r="C69" s="171"/>
      <c r="E69" s="23"/>
      <c r="G69" s="158"/>
    </row>
    <row r="70" spans="1:7" ht="15.75">
      <c r="A70" s="138" t="s">
        <v>42</v>
      </c>
      <c r="B70" s="41">
        <v>4470.22</v>
      </c>
      <c r="C70" s="171">
        <v>14641.68</v>
      </c>
      <c r="E70" s="23">
        <f>ROUND(C70*E$15+C70,2)</f>
        <v>15373.76</v>
      </c>
      <c r="G70" s="158"/>
    </row>
    <row r="71" spans="1:7" ht="15.75">
      <c r="A71" s="138" t="s">
        <v>43</v>
      </c>
      <c r="B71" s="41">
        <v>4623.55</v>
      </c>
      <c r="C71" s="171">
        <v>15143.94</v>
      </c>
      <c r="E71" s="23">
        <f>ROUND(C71*E$15+C71,2)</f>
        <v>15901.14</v>
      </c>
      <c r="G71" s="158"/>
    </row>
    <row r="72" spans="1:7" ht="15.75">
      <c r="A72" s="137"/>
      <c r="B72" s="41"/>
      <c r="C72" s="154"/>
      <c r="E72" s="23"/>
      <c r="G72" s="158"/>
    </row>
    <row r="73" spans="1:5" ht="15.75">
      <c r="A73" s="137"/>
      <c r="B73" s="41"/>
      <c r="C73" s="154"/>
      <c r="E73" s="23"/>
    </row>
    <row r="74" spans="1:5" ht="15.75">
      <c r="A74" s="137"/>
      <c r="B74" s="41"/>
      <c r="C74" s="154"/>
      <c r="E74" s="23"/>
    </row>
    <row r="75" spans="1:7" ht="31.5">
      <c r="A75" s="140" t="s">
        <v>215</v>
      </c>
      <c r="B75" s="41">
        <v>122.02</v>
      </c>
      <c r="C75" s="171">
        <v>399.57</v>
      </c>
      <c r="E75" s="23">
        <f aca="true" t="shared" si="1" ref="E75:E88">ROUND(C75*E$15+C75,2)</f>
        <v>419.55</v>
      </c>
      <c r="G75" s="158"/>
    </row>
    <row r="76" spans="1:7" ht="31.5">
      <c r="A76" s="140" t="s">
        <v>216</v>
      </c>
      <c r="B76" s="41">
        <v>122.02</v>
      </c>
      <c r="C76" s="171">
        <v>399.57</v>
      </c>
      <c r="E76" s="23">
        <f t="shared" si="1"/>
        <v>419.55</v>
      </c>
      <c r="G76" s="158"/>
    </row>
    <row r="77" spans="1:7" ht="31.5">
      <c r="A77" s="140" t="s">
        <v>50</v>
      </c>
      <c r="B77" s="41">
        <v>68.98</v>
      </c>
      <c r="C77" s="171">
        <v>225.89</v>
      </c>
      <c r="E77" s="23">
        <f t="shared" si="1"/>
        <v>237.18</v>
      </c>
      <c r="G77" s="158"/>
    </row>
    <row r="78" spans="1:7" ht="31.5" customHeight="1">
      <c r="A78" s="140" t="s">
        <v>217</v>
      </c>
      <c r="B78" s="41">
        <v>305.04</v>
      </c>
      <c r="C78" s="171">
        <v>998.92</v>
      </c>
      <c r="E78" s="23">
        <f t="shared" si="1"/>
        <v>1048.87</v>
      </c>
      <c r="G78" s="158"/>
    </row>
    <row r="79" spans="1:7" ht="31.5" customHeight="1">
      <c r="A79" s="140" t="s">
        <v>218</v>
      </c>
      <c r="B79" s="41">
        <v>762.6</v>
      </c>
      <c r="C79" s="171">
        <v>2497.31</v>
      </c>
      <c r="E79" s="23">
        <f t="shared" si="1"/>
        <v>2622.18</v>
      </c>
      <c r="G79" s="158"/>
    </row>
    <row r="80" spans="1:7" ht="31.5">
      <c r="A80" s="140" t="s">
        <v>219</v>
      </c>
      <c r="B80" s="41">
        <v>335.1</v>
      </c>
      <c r="C80" s="171">
        <v>1097.39</v>
      </c>
      <c r="E80" s="23">
        <f t="shared" si="1"/>
        <v>1152.26</v>
      </c>
      <c r="G80" s="158"/>
    </row>
    <row r="81" spans="1:7" ht="31.5">
      <c r="A81" s="140" t="s">
        <v>220</v>
      </c>
      <c r="B81" s="41">
        <v>26.78</v>
      </c>
      <c r="C81" s="171">
        <v>87.67</v>
      </c>
      <c r="E81" s="23">
        <f t="shared" si="1"/>
        <v>92.05</v>
      </c>
      <c r="G81" s="158"/>
    </row>
    <row r="82" spans="1:10" ht="31.5">
      <c r="A82" s="140" t="s">
        <v>221</v>
      </c>
      <c r="B82" s="41">
        <v>7.43</v>
      </c>
      <c r="C82" s="171">
        <v>24.35</v>
      </c>
      <c r="E82" s="23">
        <f t="shared" si="1"/>
        <v>25.57</v>
      </c>
      <c r="G82" s="158"/>
      <c r="H82" s="42"/>
      <c r="I82" s="42"/>
      <c r="J82" s="42"/>
    </row>
    <row r="83" spans="1:7" ht="31.5">
      <c r="A83" s="140" t="s">
        <v>222</v>
      </c>
      <c r="B83" s="41">
        <v>14.71</v>
      </c>
      <c r="C83" s="171">
        <v>48.19</v>
      </c>
      <c r="E83" s="23">
        <f t="shared" si="1"/>
        <v>50.6</v>
      </c>
      <c r="G83" s="158"/>
    </row>
    <row r="84" spans="1:7" ht="47.25">
      <c r="A84" s="141" t="s">
        <v>223</v>
      </c>
      <c r="B84" s="41">
        <v>46.07</v>
      </c>
      <c r="C84" s="171">
        <v>150.86</v>
      </c>
      <c r="E84" s="23">
        <f t="shared" si="1"/>
        <v>158.4</v>
      </c>
      <c r="G84" s="158"/>
    </row>
    <row r="85" spans="1:11" ht="47.25">
      <c r="A85" s="141" t="s">
        <v>224</v>
      </c>
      <c r="B85" s="41">
        <v>17.89</v>
      </c>
      <c r="C85" s="171">
        <v>58.58</v>
      </c>
      <c r="E85" s="23">
        <f t="shared" si="1"/>
        <v>61.51</v>
      </c>
      <c r="G85" s="158"/>
      <c r="H85" s="42"/>
      <c r="I85" s="42"/>
      <c r="J85" s="42"/>
      <c r="K85" s="42"/>
    </row>
    <row r="86" spans="1:7" ht="31.5">
      <c r="A86" s="141" t="s">
        <v>225</v>
      </c>
      <c r="B86" s="41">
        <v>0.37</v>
      </c>
      <c r="C86" s="171">
        <v>1.2</v>
      </c>
      <c r="E86" s="23">
        <f t="shared" si="1"/>
        <v>1.26</v>
      </c>
      <c r="G86" s="158"/>
    </row>
    <row r="87" spans="1:11" ht="31.5" customHeight="1">
      <c r="A87" s="141" t="s">
        <v>226</v>
      </c>
      <c r="B87" s="41">
        <v>201.13</v>
      </c>
      <c r="C87" s="171">
        <v>658.63</v>
      </c>
      <c r="E87" s="23">
        <f t="shared" si="1"/>
        <v>691.56</v>
      </c>
      <c r="G87" s="158"/>
      <c r="H87" s="42"/>
      <c r="I87" s="42"/>
      <c r="J87" s="42"/>
      <c r="K87" s="42"/>
    </row>
    <row r="88" spans="1:7" ht="15.75">
      <c r="A88" s="263" t="s">
        <v>227</v>
      </c>
      <c r="B88" s="263"/>
      <c r="C88" s="171">
        <v>2195.79</v>
      </c>
      <c r="E88" s="23">
        <f t="shared" si="1"/>
        <v>2305.58</v>
      </c>
      <c r="G88" s="158"/>
    </row>
    <row r="89" spans="1:11" ht="15.75">
      <c r="A89" s="141"/>
      <c r="B89" s="41"/>
      <c r="C89" s="182"/>
      <c r="E89" s="23"/>
      <c r="G89" s="158"/>
      <c r="H89" s="42"/>
      <c r="I89" s="42"/>
      <c r="J89" s="42"/>
      <c r="K89" s="42"/>
    </row>
    <row r="90" spans="1:5" ht="15.75">
      <c r="A90" s="140" t="s">
        <v>154</v>
      </c>
      <c r="B90" s="41">
        <v>35.6</v>
      </c>
      <c r="C90" s="171">
        <v>116.62</v>
      </c>
      <c r="E90" s="23">
        <f>ROUND(C90*E$15+C90,2)</f>
        <v>122.45</v>
      </c>
    </row>
    <row r="91" spans="1:11" ht="15.75">
      <c r="A91" s="137"/>
      <c r="C91" s="183"/>
      <c r="D91" s="129"/>
      <c r="E91" s="142"/>
      <c r="G91" s="158"/>
      <c r="H91" s="42"/>
      <c r="I91" s="42"/>
      <c r="J91" s="42"/>
      <c r="K91" s="42"/>
    </row>
    <row r="92" spans="1:5" ht="44.25" customHeight="1">
      <c r="A92" s="221" t="str">
        <f>'ANEXO A'!$A$200</f>
        <v>SALARIOS RESULTANTES DE LA APLICACIÓN DE LOS PORCENTUALES ESTABLECIDOS EN EL ACTA ACUERDO EN EL EXPEDIENTE N° _____/__ DEL __ DE ______  DE 2018, MTEySS.</v>
      </c>
      <c r="B92" s="221"/>
      <c r="C92" s="221"/>
      <c r="D92" s="221"/>
      <c r="E92" s="221"/>
    </row>
  </sheetData>
  <sheetProtection/>
  <mergeCells count="16">
    <mergeCell ref="A92:E92"/>
    <mergeCell ref="A13:A14"/>
    <mergeCell ref="A45:C45"/>
    <mergeCell ref="A52:C52"/>
    <mergeCell ref="A62:B62"/>
    <mergeCell ref="A88:B88"/>
    <mergeCell ref="A8:E8"/>
    <mergeCell ref="A16:B16"/>
    <mergeCell ref="A32:C32"/>
    <mergeCell ref="A38:C38"/>
    <mergeCell ref="A7:E7"/>
    <mergeCell ref="A1:E1"/>
    <mergeCell ref="A2:E2"/>
    <mergeCell ref="A3:E3"/>
    <mergeCell ref="A5:E5"/>
    <mergeCell ref="A6:E6"/>
  </mergeCells>
  <printOptions/>
  <pageMargins left="0.3937007874015748" right="0.3937007874015748" top="0.3937007874015748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3">
      <selection activeCell="E30" sqref="E30"/>
    </sheetView>
  </sheetViews>
  <sheetFormatPr defaultColWidth="11.421875" defaultRowHeight="15"/>
  <cols>
    <col min="1" max="1" width="30.421875" style="0" customWidth="1"/>
    <col min="2" max="2" width="7.421875" style="27" customWidth="1"/>
    <col min="3" max="3" width="13.28125" style="157" customWidth="1"/>
    <col min="4" max="4" width="13.00390625" style="1" customWidth="1"/>
    <col min="5" max="5" width="13.57421875" style="28" customWidth="1"/>
    <col min="6" max="6" width="16.00390625" style="0" customWidth="1"/>
    <col min="7" max="7" width="15.421875" style="0" customWidth="1"/>
  </cols>
  <sheetData>
    <row r="1" spans="1:5" ht="24.75" customHeight="1">
      <c r="A1" s="264" t="s">
        <v>254</v>
      </c>
      <c r="B1" s="265"/>
      <c r="C1" s="265"/>
      <c r="D1" s="265"/>
      <c r="E1" s="265"/>
    </row>
    <row r="2" spans="1:5" ht="24.75" customHeight="1">
      <c r="A2" s="266" t="s">
        <v>0</v>
      </c>
      <c r="B2" s="258"/>
      <c r="C2" s="258"/>
      <c r="D2" s="258"/>
      <c r="E2" s="258"/>
    </row>
    <row r="3" spans="1:5" s="1" customFormat="1" ht="39.75" customHeight="1">
      <c r="A3" s="267" t="s">
        <v>257</v>
      </c>
      <c r="B3" s="247"/>
      <c r="C3" s="247"/>
      <c r="D3" s="247"/>
      <c r="E3" s="247"/>
    </row>
    <row r="4" spans="1:5" ht="15">
      <c r="A4" s="2"/>
      <c r="B4" s="3"/>
      <c r="C4" s="186"/>
      <c r="E4" s="4"/>
    </row>
    <row r="5" spans="1:5" ht="20.25">
      <c r="A5" s="268" t="s">
        <v>1</v>
      </c>
      <c r="B5" s="269"/>
      <c r="C5" s="269"/>
      <c r="D5" s="269"/>
      <c r="E5" s="269"/>
    </row>
    <row r="6" spans="1:5" ht="15">
      <c r="A6" s="270" t="s">
        <v>2</v>
      </c>
      <c r="B6" s="271"/>
      <c r="C6" s="271"/>
      <c r="D6" s="271"/>
      <c r="E6" s="271"/>
    </row>
    <row r="7" spans="1:5" ht="15">
      <c r="A7" s="272" t="s">
        <v>3</v>
      </c>
      <c r="B7" s="273"/>
      <c r="C7" s="273"/>
      <c r="D7" s="273"/>
      <c r="E7" s="273"/>
    </row>
    <row r="8" spans="1:5" ht="15">
      <c r="A8" s="270" t="s">
        <v>4</v>
      </c>
      <c r="B8" s="271"/>
      <c r="C8" s="271"/>
      <c r="D8" s="271"/>
      <c r="E8" s="271"/>
    </row>
    <row r="9" spans="1:5" ht="15">
      <c r="A9" s="270" t="s">
        <v>5</v>
      </c>
      <c r="B9" s="271"/>
      <c r="C9" s="271"/>
      <c r="D9" s="271"/>
      <c r="E9" s="271"/>
    </row>
    <row r="10" spans="1:5" ht="15.75">
      <c r="A10" s="5"/>
      <c r="B10" s="3"/>
      <c r="C10" s="187"/>
      <c r="E10" s="6"/>
    </row>
    <row r="11" spans="1:5" ht="15">
      <c r="A11" s="7"/>
      <c r="B11" s="3"/>
      <c r="C11" s="186"/>
      <c r="E11" s="8"/>
    </row>
    <row r="12" spans="1:5" ht="15.75">
      <c r="A12" s="7"/>
      <c r="B12" s="3"/>
      <c r="C12" s="187"/>
      <c r="E12" s="9"/>
    </row>
    <row r="13" spans="1:5" ht="15" customHeight="1">
      <c r="A13" s="219" t="s">
        <v>184</v>
      </c>
      <c r="B13" s="34" t="s">
        <v>54</v>
      </c>
      <c r="C13" s="173" t="s">
        <v>229</v>
      </c>
      <c r="E13" s="1" t="s">
        <v>231</v>
      </c>
    </row>
    <row r="14" spans="1:5" ht="15">
      <c r="A14" s="219"/>
      <c r="B14" s="35">
        <v>41729</v>
      </c>
      <c r="C14" s="173" t="s">
        <v>256</v>
      </c>
      <c r="E14" s="1" t="s">
        <v>255</v>
      </c>
    </row>
    <row r="15" spans="1:5" ht="15">
      <c r="A15" s="31"/>
      <c r="B15" s="36"/>
      <c r="C15" s="153"/>
      <c r="E15" s="79">
        <v>0.05</v>
      </c>
    </row>
    <row r="16" spans="1:5" ht="15.75">
      <c r="A16" s="12" t="s">
        <v>6</v>
      </c>
      <c r="B16" s="11"/>
      <c r="C16" s="188"/>
      <c r="E16" s="13"/>
    </row>
    <row r="17" spans="1:5" ht="15.75">
      <c r="A17" s="14"/>
      <c r="B17" s="15"/>
      <c r="C17" s="189"/>
      <c r="E17" s="16"/>
    </row>
    <row r="18" spans="1:7" ht="15.75">
      <c r="A18" s="17" t="s">
        <v>7</v>
      </c>
      <c r="B18" s="18"/>
      <c r="C18" s="171">
        <v>76.49</v>
      </c>
      <c r="E18" s="23">
        <f aca="true" t="shared" si="0" ref="E18:E24">ROUND(C18*E$15+C18,2)</f>
        <v>80.31</v>
      </c>
      <c r="G18" s="158"/>
    </row>
    <row r="19" spans="1:7" ht="15.75">
      <c r="A19" s="14" t="s">
        <v>8</v>
      </c>
      <c r="B19" s="18"/>
      <c r="C19" s="171">
        <v>83.23</v>
      </c>
      <c r="E19" s="23">
        <f t="shared" si="0"/>
        <v>87.39</v>
      </c>
      <c r="G19" s="158"/>
    </row>
    <row r="20" spans="1:7" ht="15.75">
      <c r="A20" s="14" t="s">
        <v>9</v>
      </c>
      <c r="B20" s="18"/>
      <c r="C20" s="171">
        <v>89.32</v>
      </c>
      <c r="E20" s="23">
        <f t="shared" si="0"/>
        <v>93.79</v>
      </c>
      <c r="G20" s="158"/>
    </row>
    <row r="21" spans="1:7" ht="15.75">
      <c r="A21" s="14" t="s">
        <v>10</v>
      </c>
      <c r="B21" s="18"/>
      <c r="C21" s="171">
        <v>95.72</v>
      </c>
      <c r="E21" s="23">
        <f t="shared" si="0"/>
        <v>100.51</v>
      </c>
      <c r="G21" s="158"/>
    </row>
    <row r="22" spans="1:7" ht="15.75">
      <c r="A22" s="14" t="s">
        <v>11</v>
      </c>
      <c r="B22" s="18"/>
      <c r="C22" s="171">
        <v>101.42</v>
      </c>
      <c r="E22" s="23">
        <f t="shared" si="0"/>
        <v>106.49</v>
      </c>
      <c r="G22" s="158"/>
    </row>
    <row r="23" spans="1:7" ht="15.75">
      <c r="A23" s="14" t="s">
        <v>12</v>
      </c>
      <c r="B23" s="18"/>
      <c r="C23" s="171">
        <v>105.67</v>
      </c>
      <c r="E23" s="23">
        <f t="shared" si="0"/>
        <v>110.95</v>
      </c>
      <c r="G23" s="158"/>
    </row>
    <row r="24" spans="1:7" ht="15.75">
      <c r="A24" s="14" t="s">
        <v>13</v>
      </c>
      <c r="B24" s="18"/>
      <c r="C24" s="171">
        <v>114.13</v>
      </c>
      <c r="E24" s="23">
        <f t="shared" si="0"/>
        <v>119.84</v>
      </c>
      <c r="G24" s="158"/>
    </row>
    <row r="25" spans="1:7" s="21" customFormat="1" ht="24.75" customHeight="1">
      <c r="A25" s="20" t="s">
        <v>14</v>
      </c>
      <c r="B25" s="18"/>
      <c r="C25" s="171"/>
      <c r="E25" s="23"/>
      <c r="G25" s="158"/>
    </row>
    <row r="26" spans="1:7" ht="15.75">
      <c r="A26" s="14" t="s">
        <v>15</v>
      </c>
      <c r="B26" s="18"/>
      <c r="C26" s="171">
        <v>114.13</v>
      </c>
      <c r="E26" s="23">
        <f>ROUND(C26*E$15+C26,2)</f>
        <v>119.84</v>
      </c>
      <c r="G26" s="158"/>
    </row>
    <row r="27" spans="1:7" ht="15.75">
      <c r="A27" s="14" t="s">
        <v>16</v>
      </c>
      <c r="B27" s="18"/>
      <c r="C27" s="171">
        <v>122.13</v>
      </c>
      <c r="E27" s="23">
        <f>ROUND(C27*E$15+C27,2)</f>
        <v>128.24</v>
      </c>
      <c r="G27" s="158"/>
    </row>
    <row r="28" spans="1:7" ht="15.75">
      <c r="A28" s="14"/>
      <c r="B28" s="18"/>
      <c r="C28" s="171"/>
      <c r="E28" s="23"/>
      <c r="G28" s="158"/>
    </row>
    <row r="29" spans="1:7" ht="15.75">
      <c r="A29" s="218" t="s">
        <v>17</v>
      </c>
      <c r="B29" s="253"/>
      <c r="C29" s="179">
        <v>16800</v>
      </c>
      <c r="E29" s="22">
        <v>16800</v>
      </c>
      <c r="G29" s="163"/>
    </row>
    <row r="30" spans="1:7" ht="15.75" customHeight="1">
      <c r="A30" s="253"/>
      <c r="B30" s="253"/>
      <c r="C30" s="181"/>
      <c r="E30" s="23"/>
      <c r="F30" s="143"/>
      <c r="G30" s="158"/>
    </row>
    <row r="31" spans="1:7" ht="15.75">
      <c r="A31" s="25"/>
      <c r="B31" s="25"/>
      <c r="C31" s="181"/>
      <c r="E31" s="23"/>
      <c r="F31" s="42"/>
      <c r="G31" s="158"/>
    </row>
    <row r="32" spans="1:7" ht="15.75">
      <c r="A32" s="10"/>
      <c r="B32" s="18"/>
      <c r="C32" s="154"/>
      <c r="E32" s="23"/>
      <c r="F32" s="42"/>
      <c r="G32" s="158"/>
    </row>
    <row r="33" spans="1:7" ht="15.75">
      <c r="A33" s="10"/>
      <c r="B33" s="18"/>
      <c r="C33" s="154"/>
      <c r="E33" s="23"/>
      <c r="F33" s="42"/>
      <c r="G33" s="158"/>
    </row>
    <row r="34" spans="1:7" ht="19.5" customHeight="1">
      <c r="A34" s="222" t="s">
        <v>18</v>
      </c>
      <c r="B34" s="274"/>
      <c r="C34" s="274"/>
      <c r="E34" s="23"/>
      <c r="F34" s="42"/>
      <c r="G34" s="158"/>
    </row>
    <row r="35" spans="1:7" ht="15.75">
      <c r="A35" s="24" t="s">
        <v>19</v>
      </c>
      <c r="B35" s="18"/>
      <c r="C35" s="171">
        <v>14152.45</v>
      </c>
      <c r="E35" s="23">
        <f>ROUND(C35*E$15+C35,2)</f>
        <v>14860.07</v>
      </c>
      <c r="G35" s="158"/>
    </row>
    <row r="36" spans="1:7" ht="15.75">
      <c r="A36" s="24" t="s">
        <v>20</v>
      </c>
      <c r="B36" s="18"/>
      <c r="C36" s="171">
        <v>15706.27</v>
      </c>
      <c r="E36" s="23">
        <f>ROUND(C36*E$15+C36,2)</f>
        <v>16491.58</v>
      </c>
      <c r="G36" s="158"/>
    </row>
    <row r="37" spans="1:7" ht="15.75">
      <c r="A37" s="24" t="s">
        <v>21</v>
      </c>
      <c r="B37" s="18"/>
      <c r="C37" s="171">
        <v>18137.67</v>
      </c>
      <c r="E37" s="23">
        <f>ROUND(C37*E$15+C37,2)</f>
        <v>19044.55</v>
      </c>
      <c r="G37" s="158"/>
    </row>
    <row r="38" spans="1:7" ht="15.75">
      <c r="A38" s="24" t="s">
        <v>22</v>
      </c>
      <c r="B38" s="18"/>
      <c r="C38" s="171">
        <v>19808.55</v>
      </c>
      <c r="E38" s="23">
        <f>ROUND(C38*E$15+C38,2)</f>
        <v>20798.98</v>
      </c>
      <c r="G38" s="158"/>
    </row>
    <row r="39" spans="1:7" ht="15.75">
      <c r="A39" s="10"/>
      <c r="B39" s="18"/>
      <c r="C39" s="171"/>
      <c r="E39" s="23"/>
      <c r="G39" s="158"/>
    </row>
    <row r="40" spans="1:7" ht="19.5" customHeight="1">
      <c r="A40" s="222" t="s">
        <v>23</v>
      </c>
      <c r="B40" s="275"/>
      <c r="C40" s="171"/>
      <c r="E40" s="23"/>
      <c r="G40" s="158"/>
    </row>
    <row r="41" spans="1:7" ht="15.75">
      <c r="A41" s="25" t="s">
        <v>24</v>
      </c>
      <c r="B41" s="18"/>
      <c r="C41" s="171">
        <v>14152.45</v>
      </c>
      <c r="E41" s="23">
        <f aca="true" t="shared" si="1" ref="E41:E46">ROUND(C41*E$15+C41,2)</f>
        <v>14860.07</v>
      </c>
      <c r="G41" s="158"/>
    </row>
    <row r="42" spans="1:7" ht="15.75">
      <c r="A42" s="25" t="s">
        <v>25</v>
      </c>
      <c r="B42" s="18"/>
      <c r="C42" s="171">
        <v>15706.27</v>
      </c>
      <c r="E42" s="23">
        <f t="shared" si="1"/>
        <v>16491.58</v>
      </c>
      <c r="G42" s="158"/>
    </row>
    <row r="43" spans="1:7" ht="15.75">
      <c r="A43" s="25" t="s">
        <v>26</v>
      </c>
      <c r="B43" s="18"/>
      <c r="C43" s="171">
        <v>16789.62</v>
      </c>
      <c r="E43" s="23">
        <f t="shared" si="1"/>
        <v>17629.1</v>
      </c>
      <c r="G43" s="158"/>
    </row>
    <row r="44" spans="1:7" ht="15.75">
      <c r="A44" s="25" t="s">
        <v>27</v>
      </c>
      <c r="B44" s="18"/>
      <c r="C44" s="171">
        <v>19046.21</v>
      </c>
      <c r="E44" s="23">
        <f t="shared" si="1"/>
        <v>19998.52</v>
      </c>
      <c r="G44" s="158"/>
    </row>
    <row r="45" spans="1:7" ht="15.75">
      <c r="A45" s="25" t="s">
        <v>28</v>
      </c>
      <c r="B45" s="18"/>
      <c r="C45" s="171">
        <v>19807.65</v>
      </c>
      <c r="E45" s="23">
        <f t="shared" si="1"/>
        <v>20798.03</v>
      </c>
      <c r="G45" s="158"/>
    </row>
    <row r="46" spans="1:7" ht="15.75">
      <c r="A46" s="25" t="s">
        <v>29</v>
      </c>
      <c r="B46" s="18"/>
      <c r="C46" s="171">
        <v>21686.34</v>
      </c>
      <c r="E46" s="23">
        <f t="shared" si="1"/>
        <v>22770.66</v>
      </c>
      <c r="G46" s="158"/>
    </row>
    <row r="47" spans="1:7" ht="15.75">
      <c r="A47" s="25"/>
      <c r="B47" s="18"/>
      <c r="C47" s="190"/>
      <c r="E47" s="23"/>
      <c r="G47" s="158"/>
    </row>
    <row r="48" spans="1:7" ht="15.75">
      <c r="A48" s="25"/>
      <c r="B48" s="18"/>
      <c r="C48" s="190"/>
      <c r="E48" s="23"/>
      <c r="G48" s="158"/>
    </row>
    <row r="49" spans="1:7" ht="34.5" customHeight="1">
      <c r="A49" s="222" t="s">
        <v>30</v>
      </c>
      <c r="B49" s="205"/>
      <c r="C49" s="190"/>
      <c r="E49" s="23"/>
      <c r="G49" s="158"/>
    </row>
    <row r="50" spans="1:7" ht="15.75">
      <c r="A50" s="24" t="s">
        <v>31</v>
      </c>
      <c r="B50" s="18"/>
      <c r="C50" s="171">
        <v>13848.12</v>
      </c>
      <c r="E50" s="23">
        <f>ROUND(C50*E$15+C50,2)</f>
        <v>14540.53</v>
      </c>
      <c r="G50" s="158"/>
    </row>
    <row r="51" spans="1:7" ht="15.75">
      <c r="A51" s="24" t="s">
        <v>32</v>
      </c>
      <c r="B51" s="18"/>
      <c r="C51" s="171">
        <v>15072.04</v>
      </c>
      <c r="E51" s="23">
        <f>ROUND(C51*E$15+C51,2)</f>
        <v>15825.64</v>
      </c>
      <c r="G51" s="158"/>
    </row>
    <row r="52" spans="1:7" ht="15.75">
      <c r="A52" s="24" t="s">
        <v>33</v>
      </c>
      <c r="B52" s="18"/>
      <c r="C52" s="171">
        <v>17151.38</v>
      </c>
      <c r="E52" s="23">
        <f>ROUND(C52*E$15+C52,2)</f>
        <v>18008.95</v>
      </c>
      <c r="G52" s="158"/>
    </row>
    <row r="53" spans="1:7" ht="15.75">
      <c r="A53" s="10"/>
      <c r="B53" s="18"/>
      <c r="C53" s="190"/>
      <c r="E53" s="23"/>
      <c r="G53" s="158"/>
    </row>
    <row r="54" spans="1:7" ht="15.75">
      <c r="A54" s="10"/>
      <c r="B54" s="18"/>
      <c r="C54" s="190"/>
      <c r="E54" s="23"/>
      <c r="G54" s="158"/>
    </row>
    <row r="55" spans="1:7" ht="15.75">
      <c r="A55" s="10"/>
      <c r="B55" s="18"/>
      <c r="C55" s="190"/>
      <c r="E55" s="23"/>
      <c r="G55" s="158"/>
    </row>
    <row r="56" spans="1:7" ht="15.75">
      <c r="A56" s="10"/>
      <c r="B56" s="18"/>
      <c r="C56" s="190"/>
      <c r="E56" s="23"/>
      <c r="G56" s="158"/>
    </row>
    <row r="57" spans="1:7" ht="15.75">
      <c r="A57" s="10"/>
      <c r="B57" s="18"/>
      <c r="C57" s="190"/>
      <c r="E57" s="23"/>
      <c r="G57" s="158"/>
    </row>
    <row r="58" spans="1:7" ht="15.75">
      <c r="A58" s="24" t="s">
        <v>34</v>
      </c>
      <c r="B58" s="18"/>
      <c r="C58" s="171">
        <v>68.65</v>
      </c>
      <c r="E58" s="23">
        <f>ROUND(C58*E$15+C58,2)</f>
        <v>72.08</v>
      </c>
      <c r="G58" s="158"/>
    </row>
    <row r="59" spans="1:7" ht="15.75">
      <c r="A59" s="24" t="s">
        <v>35</v>
      </c>
      <c r="B59" s="18"/>
      <c r="C59" s="171">
        <v>70.79</v>
      </c>
      <c r="E59" s="23">
        <f>ROUND(C59*E$15+C59,2)</f>
        <v>74.33</v>
      </c>
      <c r="G59" s="158"/>
    </row>
    <row r="60" spans="1:7" ht="15.75">
      <c r="A60" s="24"/>
      <c r="B60" s="18"/>
      <c r="C60" s="171"/>
      <c r="E60" s="23"/>
      <c r="G60" s="158"/>
    </row>
    <row r="61" spans="1:7" ht="15.75">
      <c r="A61" s="10"/>
      <c r="B61" s="18"/>
      <c r="C61" s="171"/>
      <c r="E61" s="23"/>
      <c r="G61" s="158"/>
    </row>
    <row r="62" spans="1:7" ht="15.75">
      <c r="A62" s="24" t="s">
        <v>36</v>
      </c>
      <c r="B62" s="18"/>
      <c r="C62" s="171">
        <v>65.33</v>
      </c>
      <c r="E62" s="23">
        <f>ROUND(C62*E$15+C62,2)</f>
        <v>68.6</v>
      </c>
      <c r="G62" s="158"/>
    </row>
    <row r="63" spans="1:7" ht="15.75">
      <c r="A63" s="24" t="s">
        <v>37</v>
      </c>
      <c r="B63" s="18"/>
      <c r="C63" s="171">
        <v>69</v>
      </c>
      <c r="E63" s="23">
        <f>ROUND(C63*E$15+C63,2)</f>
        <v>72.45</v>
      </c>
      <c r="G63" s="158"/>
    </row>
    <row r="64" spans="1:7" ht="15.75">
      <c r="A64" s="24" t="s">
        <v>38</v>
      </c>
      <c r="B64" s="18"/>
      <c r="C64" s="171">
        <v>70.72</v>
      </c>
      <c r="E64" s="23">
        <f>ROUND(C64*E$15+C64,2)</f>
        <v>74.26</v>
      </c>
      <c r="G64" s="158"/>
    </row>
    <row r="65" spans="1:7" ht="15.75">
      <c r="A65" s="24" t="s">
        <v>39</v>
      </c>
      <c r="B65" s="18"/>
      <c r="C65" s="171">
        <v>73.7</v>
      </c>
      <c r="E65" s="23">
        <f>ROUND(C65*E$15+C65,2)</f>
        <v>77.39</v>
      </c>
      <c r="G65" s="158"/>
    </row>
    <row r="66" spans="1:7" ht="15.75">
      <c r="A66" s="10"/>
      <c r="B66" s="18"/>
      <c r="C66" s="171"/>
      <c r="E66" s="23"/>
      <c r="G66" s="158"/>
    </row>
    <row r="67" spans="1:7" ht="15.75">
      <c r="A67" s="10"/>
      <c r="B67" s="18"/>
      <c r="C67" s="171"/>
      <c r="E67" s="23"/>
      <c r="G67" s="158"/>
    </row>
    <row r="68" spans="1:7" ht="15.75">
      <c r="A68" s="10"/>
      <c r="B68" s="18"/>
      <c r="C68" s="171"/>
      <c r="E68" s="23"/>
      <c r="G68" s="158"/>
    </row>
    <row r="69" spans="1:7" ht="15.75">
      <c r="A69" s="24" t="s">
        <v>40</v>
      </c>
      <c r="B69" s="18"/>
      <c r="C69" s="171">
        <v>12343.65</v>
      </c>
      <c r="E69" s="23">
        <f>ROUND(C69*E$15+C69,2)</f>
        <v>12960.83</v>
      </c>
      <c r="G69" s="158"/>
    </row>
    <row r="70" spans="1:7" ht="15.75">
      <c r="A70" s="24" t="s">
        <v>41</v>
      </c>
      <c r="B70" s="18"/>
      <c r="C70" s="171">
        <v>12714.97</v>
      </c>
      <c r="E70" s="23">
        <f>ROUND(C70*E$15+C70,2)</f>
        <v>13350.72</v>
      </c>
      <c r="G70" s="158"/>
    </row>
    <row r="71" spans="1:7" ht="15.75">
      <c r="A71" s="24" t="s">
        <v>42</v>
      </c>
      <c r="B71" s="18"/>
      <c r="C71" s="171">
        <v>12739.77</v>
      </c>
      <c r="E71" s="23">
        <f>ROUND(C71*E$15+C71,2)</f>
        <v>13376.76</v>
      </c>
      <c r="G71" s="158"/>
    </row>
    <row r="72" spans="1:7" ht="15.75">
      <c r="A72" s="24" t="s">
        <v>43</v>
      </c>
      <c r="B72" s="18"/>
      <c r="C72" s="171">
        <v>12813.79</v>
      </c>
      <c r="E72" s="23">
        <f>ROUND(C72*E$15+C72,2)</f>
        <v>13454.48</v>
      </c>
      <c r="G72" s="158"/>
    </row>
    <row r="73" spans="1:7" ht="15.75">
      <c r="A73" s="10"/>
      <c r="B73" s="18"/>
      <c r="C73" s="171"/>
      <c r="E73" s="23"/>
      <c r="G73" s="158"/>
    </row>
    <row r="74" spans="1:7" ht="15.75">
      <c r="A74" s="24" t="s">
        <v>42</v>
      </c>
      <c r="B74" s="18"/>
      <c r="C74" s="171">
        <v>14258.09</v>
      </c>
      <c r="E74" s="23">
        <f>ROUND(C74*E$15+C74,2)</f>
        <v>14970.99</v>
      </c>
      <c r="G74" s="158"/>
    </row>
    <row r="75" spans="1:7" ht="15.75">
      <c r="A75" s="24" t="s">
        <v>43</v>
      </c>
      <c r="B75" s="18"/>
      <c r="C75" s="171">
        <v>14746.13</v>
      </c>
      <c r="E75" s="23">
        <f>ROUND(C75*E$15+C75,2)</f>
        <v>15483.44</v>
      </c>
      <c r="G75" s="158"/>
    </row>
    <row r="76" spans="1:7" ht="15.75">
      <c r="A76" s="10"/>
      <c r="B76" s="18"/>
      <c r="C76" s="190"/>
      <c r="E76" s="23"/>
      <c r="G76" s="158"/>
    </row>
    <row r="77" spans="1:7" ht="15.75">
      <c r="A77" s="10"/>
      <c r="B77" s="18"/>
      <c r="C77" s="190"/>
      <c r="E77" s="23"/>
      <c r="G77" s="158"/>
    </row>
    <row r="78" spans="1:7" ht="15.75">
      <c r="A78" s="10"/>
      <c r="B78" s="18"/>
      <c r="C78" s="190"/>
      <c r="E78" s="23"/>
      <c r="G78" s="158"/>
    </row>
    <row r="79" spans="1:7" ht="15.75">
      <c r="A79" s="10"/>
      <c r="B79" s="18"/>
      <c r="C79" s="190"/>
      <c r="E79" s="23"/>
      <c r="G79" s="158"/>
    </row>
    <row r="80" spans="1:7" ht="15.75">
      <c r="A80" s="24" t="s">
        <v>44</v>
      </c>
      <c r="B80" s="18"/>
      <c r="C80" s="171">
        <v>101.42</v>
      </c>
      <c r="E80" s="23">
        <f>ROUND(C80*E$15+C80,2)</f>
        <v>106.49</v>
      </c>
      <c r="G80" s="158"/>
    </row>
    <row r="81" spans="1:7" ht="15.75">
      <c r="A81" s="24" t="s">
        <v>45</v>
      </c>
      <c r="B81" s="18"/>
      <c r="C81" s="171">
        <v>105.67</v>
      </c>
      <c r="E81" s="23">
        <f>ROUND(C81*E$15+C81,2)</f>
        <v>110.95</v>
      </c>
      <c r="G81" s="158"/>
    </row>
    <row r="82" spans="1:7" ht="15.75">
      <c r="A82" s="24" t="s">
        <v>46</v>
      </c>
      <c r="B82" s="18"/>
      <c r="C82" s="171">
        <v>114.13</v>
      </c>
      <c r="E82" s="23">
        <f>ROUND(C82*E$15+C82,2)</f>
        <v>119.84</v>
      </c>
      <c r="G82" s="158"/>
    </row>
    <row r="83" spans="1:7" ht="15.75">
      <c r="A83" s="10"/>
      <c r="B83" s="18"/>
      <c r="C83" s="171"/>
      <c r="E83" s="23"/>
      <c r="G83" s="158"/>
    </row>
    <row r="84" spans="1:7" ht="15.75">
      <c r="A84" s="10"/>
      <c r="B84" s="18"/>
      <c r="C84" s="171"/>
      <c r="E84" s="23"/>
      <c r="G84" s="158"/>
    </row>
    <row r="85" spans="1:7" ht="15.75">
      <c r="A85" s="24" t="s">
        <v>47</v>
      </c>
      <c r="B85" s="18"/>
      <c r="C85" s="171">
        <v>101.42</v>
      </c>
      <c r="E85" s="23">
        <f>ROUND(C85*E$15+C85,2)</f>
        <v>106.49</v>
      </c>
      <c r="G85" s="158"/>
    </row>
    <row r="86" spans="1:7" ht="15.75">
      <c r="A86" s="24" t="s">
        <v>48</v>
      </c>
      <c r="B86" s="18"/>
      <c r="C86" s="171">
        <v>105.67</v>
      </c>
      <c r="E86" s="23">
        <f>ROUND(C86*E$15+C86,2)</f>
        <v>110.95</v>
      </c>
      <c r="G86" s="158"/>
    </row>
    <row r="87" spans="1:7" ht="15.75">
      <c r="A87" s="24" t="s">
        <v>49</v>
      </c>
      <c r="B87" s="18"/>
      <c r="C87" s="171">
        <v>114.13</v>
      </c>
      <c r="E87" s="23">
        <f>ROUND(C87*E$15+C87,2)</f>
        <v>119.84</v>
      </c>
      <c r="G87" s="158"/>
    </row>
    <row r="88" spans="1:7" ht="13.5" customHeight="1">
      <c r="A88" s="10"/>
      <c r="B88" s="18"/>
      <c r="C88" s="190"/>
      <c r="E88" s="23"/>
      <c r="G88" s="158"/>
    </row>
    <row r="89" spans="1:7" ht="19.5" customHeight="1">
      <c r="A89" s="10"/>
      <c r="B89" s="18"/>
      <c r="C89" s="190"/>
      <c r="E89" s="23"/>
      <c r="G89" s="158"/>
    </row>
    <row r="90" spans="1:5" ht="15.75">
      <c r="A90" s="10"/>
      <c r="B90" s="18"/>
      <c r="C90" s="190"/>
      <c r="E90" s="23"/>
    </row>
    <row r="91" spans="1:8" ht="25.5">
      <c r="A91" s="124" t="s">
        <v>193</v>
      </c>
      <c r="B91" s="122">
        <v>122.02</v>
      </c>
      <c r="C91" s="171">
        <v>399.57</v>
      </c>
      <c r="E91" s="23">
        <f aca="true" t="shared" si="2" ref="E91:E100">ROUND(C91*E$15+C91,2)</f>
        <v>419.55</v>
      </c>
      <c r="H91" s="158"/>
    </row>
    <row r="92" spans="1:8" ht="25.5">
      <c r="A92" s="124" t="s">
        <v>194</v>
      </c>
      <c r="B92" s="122">
        <v>122.02</v>
      </c>
      <c r="C92" s="171">
        <v>399.57</v>
      </c>
      <c r="E92" s="23">
        <f t="shared" si="2"/>
        <v>419.55</v>
      </c>
      <c r="H92" s="158"/>
    </row>
    <row r="93" spans="1:8" ht="25.5">
      <c r="A93" s="124" t="s">
        <v>195</v>
      </c>
      <c r="B93" s="122">
        <v>68.98</v>
      </c>
      <c r="C93" s="171">
        <v>225.89</v>
      </c>
      <c r="E93" s="23">
        <f t="shared" si="2"/>
        <v>237.18</v>
      </c>
      <c r="H93" s="158"/>
    </row>
    <row r="94" spans="1:8" ht="25.5">
      <c r="A94" s="124" t="s">
        <v>196</v>
      </c>
      <c r="B94" s="122">
        <v>305.04</v>
      </c>
      <c r="C94" s="171">
        <v>998.92</v>
      </c>
      <c r="E94" s="23">
        <f t="shared" si="2"/>
        <v>1048.87</v>
      </c>
      <c r="H94" s="158"/>
    </row>
    <row r="95" spans="1:8" ht="25.5">
      <c r="A95" s="124" t="s">
        <v>197</v>
      </c>
      <c r="B95" s="122">
        <v>762.6</v>
      </c>
      <c r="C95" s="171">
        <v>2497.31</v>
      </c>
      <c r="E95" s="23">
        <f t="shared" si="2"/>
        <v>2622.18</v>
      </c>
      <c r="H95" s="158"/>
    </row>
    <row r="96" spans="1:8" ht="25.5">
      <c r="A96" s="124" t="s">
        <v>198</v>
      </c>
      <c r="B96" s="122">
        <v>335.1</v>
      </c>
      <c r="C96" s="171">
        <v>1097.39</v>
      </c>
      <c r="E96" s="23">
        <f t="shared" si="2"/>
        <v>1152.26</v>
      </c>
      <c r="H96" s="158"/>
    </row>
    <row r="97" spans="1:8" ht="25.5">
      <c r="A97" s="124" t="s">
        <v>199</v>
      </c>
      <c r="B97" s="122">
        <v>26.78</v>
      </c>
      <c r="C97" s="171">
        <v>87.67</v>
      </c>
      <c r="E97" s="23">
        <f t="shared" si="2"/>
        <v>92.05</v>
      </c>
      <c r="H97" s="158"/>
    </row>
    <row r="98" spans="1:8" ht="25.5">
      <c r="A98" s="124" t="s">
        <v>200</v>
      </c>
      <c r="B98" s="122">
        <v>7.43</v>
      </c>
      <c r="C98" s="171">
        <v>24.35</v>
      </c>
      <c r="E98" s="23">
        <f t="shared" si="2"/>
        <v>25.57</v>
      </c>
      <c r="H98" s="158"/>
    </row>
    <row r="99" spans="1:8" ht="25.5">
      <c r="A99" s="124" t="s">
        <v>201</v>
      </c>
      <c r="B99" s="122">
        <v>14.71</v>
      </c>
      <c r="C99" s="171">
        <v>48.19</v>
      </c>
      <c r="E99" s="23">
        <f t="shared" si="2"/>
        <v>50.6</v>
      </c>
      <c r="H99" s="158"/>
    </row>
    <row r="100" spans="1:8" ht="36.75" customHeight="1">
      <c r="A100" s="125" t="s">
        <v>202</v>
      </c>
      <c r="B100" s="122">
        <v>46.07</v>
      </c>
      <c r="C100" s="171">
        <v>150.86</v>
      </c>
      <c r="E100" s="23">
        <f t="shared" si="2"/>
        <v>158.4</v>
      </c>
      <c r="H100" s="158"/>
    </row>
    <row r="101" spans="1:8" ht="15.75">
      <c r="A101" s="125" t="s">
        <v>203</v>
      </c>
      <c r="B101" s="122">
        <v>17.89</v>
      </c>
      <c r="C101" s="171"/>
      <c r="E101" s="23"/>
      <c r="H101" s="158"/>
    </row>
    <row r="102" spans="1:8" ht="15.75">
      <c r="A102" s="254" t="s">
        <v>181</v>
      </c>
      <c r="B102" s="254"/>
      <c r="C102" s="171">
        <v>58.58</v>
      </c>
      <c r="E102" s="23">
        <f>ROUND(C102*E$15+C102,2)</f>
        <v>61.51</v>
      </c>
      <c r="H102" s="158"/>
    </row>
    <row r="103" spans="1:8" ht="33" customHeight="1">
      <c r="A103" s="125" t="s">
        <v>204</v>
      </c>
      <c r="B103" s="122">
        <v>0.37</v>
      </c>
      <c r="C103" s="171">
        <v>1.2</v>
      </c>
      <c r="E103" s="23">
        <f>ROUND(C103*E$15+C103,2)</f>
        <v>1.26</v>
      </c>
      <c r="H103" s="158"/>
    </row>
    <row r="104" spans="1:8" ht="33" customHeight="1">
      <c r="A104" s="125" t="s">
        <v>205</v>
      </c>
      <c r="B104" s="122">
        <v>201.13</v>
      </c>
      <c r="C104" s="171">
        <v>658.63</v>
      </c>
      <c r="E104" s="23">
        <f>ROUND(C104*E$15+C104,2)</f>
        <v>691.56</v>
      </c>
      <c r="H104" s="158"/>
    </row>
    <row r="105" spans="1:10" ht="25.5">
      <c r="A105" s="125" t="s">
        <v>153</v>
      </c>
      <c r="B105" s="122">
        <v>670.52</v>
      </c>
      <c r="C105" s="171">
        <v>2195.79</v>
      </c>
      <c r="E105" s="23">
        <f>ROUND(C105*E$15+C105,2)</f>
        <v>2305.58</v>
      </c>
      <c r="H105" s="158"/>
      <c r="I105" s="42"/>
      <c r="J105" s="42"/>
    </row>
    <row r="106" spans="1:8" ht="31.5">
      <c r="A106" s="26" t="s">
        <v>51</v>
      </c>
      <c r="B106" s="18"/>
      <c r="C106" s="171">
        <v>105.67</v>
      </c>
      <c r="E106" s="23">
        <f>ROUND(C106*E$15+C106,2)</f>
        <v>110.95</v>
      </c>
      <c r="H106" s="158"/>
    </row>
    <row r="107" spans="7:10" ht="15.75">
      <c r="G107" s="18"/>
      <c r="H107" s="42"/>
      <c r="I107" s="42"/>
      <c r="J107" s="42"/>
    </row>
    <row r="108" spans="1:5" ht="45" customHeight="1">
      <c r="A108" s="221" t="str">
        <f>'ANEXO A'!$A$200</f>
        <v>SALARIOS RESULTANTES DE LA APLICACIÓN DE LOS PORCENTUALES ESTABLECIDOS EN EL ACTA ACUERDO EN EL EXPEDIENTE N° _____/__ DEL __ DE ______  DE 2018, MTEySS.</v>
      </c>
      <c r="B108" s="221"/>
      <c r="C108" s="221"/>
      <c r="D108" s="221"/>
      <c r="E108" s="221"/>
    </row>
  </sheetData>
  <sheetProtection/>
  <mergeCells count="15">
    <mergeCell ref="A40:B40"/>
    <mergeCell ref="A6:E6"/>
    <mergeCell ref="A49:B49"/>
    <mergeCell ref="A102:B102"/>
    <mergeCell ref="A108:E108"/>
    <mergeCell ref="A13:A14"/>
    <mergeCell ref="A29:B30"/>
    <mergeCell ref="A7:E7"/>
    <mergeCell ref="A8:E8"/>
    <mergeCell ref="A9:E9"/>
    <mergeCell ref="A34:C34"/>
    <mergeCell ref="A1:E1"/>
    <mergeCell ref="A2:E2"/>
    <mergeCell ref="A3:E3"/>
    <mergeCell ref="A5:E5"/>
  </mergeCells>
  <printOptions/>
  <pageMargins left="0.3937007874015748" right="0.3937007874015748" top="0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Graciela</cp:lastModifiedBy>
  <cp:lastPrinted>2018-09-03T20:00:00Z</cp:lastPrinted>
  <dcterms:created xsi:type="dcterms:W3CDTF">2017-06-05T12:59:41Z</dcterms:created>
  <dcterms:modified xsi:type="dcterms:W3CDTF">2018-09-18T19:35:37Z</dcterms:modified>
  <cp:category/>
  <cp:version/>
  <cp:contentType/>
  <cp:contentStatus/>
</cp:coreProperties>
</file>